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 yWindow="48" windowWidth="13800" windowHeight="12936" tabRatio="698" firstSheet="1" activeTab="4"/>
  </bookViews>
  <sheets>
    <sheet name="Cover Sheet" sheetId="9" state="hidden" r:id="rId1"/>
    <sheet name="Proposal Page" sheetId="14" r:id="rId2"/>
    <sheet name="Proposal Page 2" sheetId="6" state="hidden" r:id="rId3"/>
    <sheet name="BUDGET PAGE (PAGE 3)" sheetId="19" state="hidden" r:id="rId4"/>
    <sheet name="Comp Income Statement" sheetId="20" r:id="rId5"/>
    <sheet name="Salary and Benefits" sheetId="23" r:id="rId6"/>
    <sheet name="DEPRECIATION " sheetId="13" r:id="rId7"/>
    <sheet name="Working Capital " sheetId="21" state="hidden" r:id="rId8"/>
    <sheet name="VOLUME PROJECTIONS " sheetId="17" r:id="rId9"/>
    <sheet name="Rate List" sheetId="15" r:id="rId10"/>
    <sheet name="Sheet3" sheetId="22" state="hidden" r:id="rId11"/>
    <sheet name="Checklist-NEW (PAGE 7)" sheetId="10" state="hidden" r:id="rId12"/>
    <sheet name="Checklist-RENEWAL (PAGE 8)" sheetId="11" state="hidden" r:id="rId13"/>
    <sheet name="Sheet1" sheetId="24" r:id="rId14"/>
  </sheets>
  <definedNames>
    <definedName name="_xlnm.Print_Area" localSheetId="3">'BUDGET PAGE (PAGE 3)'!$A$1:$F$59</definedName>
    <definedName name="_xlnm.Print_Area" localSheetId="11">'Checklist-NEW (PAGE 7)'!$A$1:$I$32</definedName>
    <definedName name="_xlnm.Print_Area" localSheetId="4">'Comp Income Statement'!$A$1:$J$58</definedName>
    <definedName name="_xlnm.Print_Area" localSheetId="0">'Cover Sheet'!$A$1:$I$28</definedName>
    <definedName name="_xlnm.Print_Area" localSheetId="1">'Proposal Page'!$A$1:$K$69</definedName>
    <definedName name="_xlnm.Print_Area" localSheetId="2">'Proposal Page 2'!$A$1:$O$40</definedName>
    <definedName name="_xlnm.Print_Area" localSheetId="9">'Rate List'!$A$1:$D$25</definedName>
    <definedName name="_xlnm.Print_Area" localSheetId="5">'Salary and Benefits'!$A$1:$H$30</definedName>
    <definedName name="_xlnm.Print_Area" localSheetId="8">'VOLUME PROJECTIONS '!$A$1:$I$36</definedName>
    <definedName name="_xlnm.Print_Area" localSheetId="7">'Working Capital '!$A$1:$D$38</definedName>
  </definedNames>
  <calcPr calcId="145621"/>
</workbook>
</file>

<file path=xl/calcChain.xml><?xml version="1.0" encoding="utf-8"?>
<calcChain xmlns="http://schemas.openxmlformats.org/spreadsheetml/2006/main">
  <c r="I41" i="20" l="1"/>
  <c r="G41" i="20"/>
  <c r="C24" i="23" l="1"/>
  <c r="E23" i="23"/>
  <c r="G23" i="23" s="1"/>
  <c r="H23" i="23" s="1"/>
  <c r="G22" i="23"/>
  <c r="H22" i="23" s="1"/>
  <c r="E22" i="23"/>
  <c r="E21" i="23"/>
  <c r="G21" i="23" s="1"/>
  <c r="H21" i="23" s="1"/>
  <c r="E20" i="23"/>
  <c r="G20" i="23" s="1"/>
  <c r="H20" i="23" s="1"/>
  <c r="E19" i="23"/>
  <c r="G19" i="23" s="1"/>
  <c r="H19" i="23" s="1"/>
  <c r="G18" i="23"/>
  <c r="H18" i="23" s="1"/>
  <c r="E18" i="23"/>
  <c r="E17" i="23"/>
  <c r="G17" i="23" s="1"/>
  <c r="H17" i="23" s="1"/>
  <c r="E16" i="23"/>
  <c r="G16" i="23" s="1"/>
  <c r="H16" i="23" s="1"/>
  <c r="E15" i="23"/>
  <c r="G15" i="23" s="1"/>
  <c r="H15" i="23" s="1"/>
  <c r="G14" i="23"/>
  <c r="H14" i="23" s="1"/>
  <c r="E14" i="23"/>
  <c r="E13" i="23"/>
  <c r="G13" i="23" s="1"/>
  <c r="H13" i="23" s="1"/>
  <c r="E12" i="23"/>
  <c r="E24" i="23" s="1"/>
  <c r="I26" i="22"/>
  <c r="G26" i="22"/>
  <c r="E26" i="22"/>
  <c r="C26" i="22"/>
  <c r="K25" i="22"/>
  <c r="J25" i="22"/>
  <c r="G25" i="22"/>
  <c r="E25" i="22"/>
  <c r="K24" i="22"/>
  <c r="J24" i="22"/>
  <c r="G24" i="22"/>
  <c r="E24" i="22"/>
  <c r="K23" i="22"/>
  <c r="J23" i="22"/>
  <c r="G23" i="22"/>
  <c r="E23" i="22"/>
  <c r="K22" i="22"/>
  <c r="J22" i="22"/>
  <c r="G22" i="22"/>
  <c r="E22" i="22"/>
  <c r="K21" i="22"/>
  <c r="J21" i="22"/>
  <c r="G21" i="22"/>
  <c r="E21" i="22"/>
  <c r="K20" i="22"/>
  <c r="J20" i="22"/>
  <c r="G20" i="22"/>
  <c r="E20" i="22"/>
  <c r="K19" i="22"/>
  <c r="J19" i="22"/>
  <c r="G19" i="22"/>
  <c r="E19" i="22"/>
  <c r="K18" i="22"/>
  <c r="J18" i="22"/>
  <c r="G18" i="22"/>
  <c r="E18" i="22"/>
  <c r="K17" i="22"/>
  <c r="J17" i="22"/>
  <c r="G17" i="22"/>
  <c r="E17" i="22"/>
  <c r="K16" i="22"/>
  <c r="J16" i="22"/>
  <c r="G16" i="22"/>
  <c r="E16" i="22"/>
  <c r="K15" i="22"/>
  <c r="J15" i="22"/>
  <c r="G15" i="22"/>
  <c r="E15" i="22"/>
  <c r="K14" i="22"/>
  <c r="K26" i="22" s="1"/>
  <c r="J14" i="22"/>
  <c r="J26" i="22" s="1"/>
  <c r="G14" i="22"/>
  <c r="E14" i="22"/>
  <c r="J41" i="20"/>
  <c r="J35" i="20"/>
  <c r="H35" i="20"/>
  <c r="F35" i="20"/>
  <c r="J34" i="20"/>
  <c r="H34" i="20"/>
  <c r="F34" i="20"/>
  <c r="J31" i="20"/>
  <c r="H31" i="20"/>
  <c r="F31" i="20"/>
  <c r="J30" i="20"/>
  <c r="H30" i="20"/>
  <c r="F30" i="20"/>
  <c r="J29" i="20"/>
  <c r="H29" i="20"/>
  <c r="F29" i="20"/>
  <c r="J28" i="20"/>
  <c r="H28" i="20"/>
  <c r="F28" i="20"/>
  <c r="J27" i="20"/>
  <c r="H27" i="20"/>
  <c r="F27" i="20"/>
  <c r="J26" i="20"/>
  <c r="H26" i="20"/>
  <c r="F26" i="20"/>
  <c r="J25" i="20"/>
  <c r="H25" i="20"/>
  <c r="F25" i="20"/>
  <c r="J24" i="20"/>
  <c r="H24" i="20"/>
  <c r="F24" i="20"/>
  <c r="G23" i="20"/>
  <c r="E23" i="20"/>
  <c r="E36" i="20" s="1"/>
  <c r="J22" i="20"/>
  <c r="H22" i="20"/>
  <c r="F22" i="20"/>
  <c r="J21" i="20"/>
  <c r="H21" i="20"/>
  <c r="F21" i="20"/>
  <c r="I18" i="20"/>
  <c r="G18" i="20"/>
  <c r="E18" i="20"/>
  <c r="E39" i="20" s="1"/>
  <c r="E43" i="20" s="1"/>
  <c r="E49" i="20" s="1"/>
  <c r="E51" i="20" s="1"/>
  <c r="J16" i="20"/>
  <c r="H16" i="20"/>
  <c r="F16" i="20"/>
  <c r="J15" i="20"/>
  <c r="H15" i="20"/>
  <c r="F15" i="20"/>
  <c r="D34" i="19"/>
  <c r="F34" i="19"/>
  <c r="E34" i="19"/>
  <c r="F33" i="19"/>
  <c r="F39" i="19"/>
  <c r="G36" i="20" l="1"/>
  <c r="G39" i="20" s="1"/>
  <c r="G43" i="20" s="1"/>
  <c r="G49" i="20" s="1"/>
  <c r="G51" i="20" s="1"/>
  <c r="G12" i="23"/>
  <c r="I23" i="20"/>
  <c r="I36" i="20" s="1"/>
  <c r="I39" i="20" s="1"/>
  <c r="I43" i="20" s="1"/>
  <c r="I49" i="20" s="1"/>
  <c r="I51" i="20" s="1"/>
  <c r="A38" i="19"/>
  <c r="A37" i="19"/>
  <c r="D55" i="19"/>
  <c r="E54" i="19"/>
  <c r="F54" i="19" s="1"/>
  <c r="E51" i="19"/>
  <c r="F51" i="19" s="1"/>
  <c r="E50" i="19"/>
  <c r="F50" i="19" s="1"/>
  <c r="E49" i="19"/>
  <c r="F49" i="19" s="1"/>
  <c r="F48" i="19"/>
  <c r="E48" i="19"/>
  <c r="E47" i="19"/>
  <c r="F47" i="19" s="1"/>
  <c r="E46" i="19"/>
  <c r="F46" i="19" s="1"/>
  <c r="F38" i="19"/>
  <c r="E38" i="19"/>
  <c r="D38" i="19"/>
  <c r="F32" i="19"/>
  <c r="E32" i="19"/>
  <c r="D32" i="19"/>
  <c r="F18" i="19"/>
  <c r="E18" i="19"/>
  <c r="E33" i="19" s="1"/>
  <c r="E39" i="19" s="1"/>
  <c r="D18" i="19"/>
  <c r="D33" i="19" s="1"/>
  <c r="D39" i="19" s="1"/>
  <c r="F13" i="19"/>
  <c r="E13" i="19"/>
  <c r="D13" i="19"/>
  <c r="A4" i="19"/>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G24" i="23" l="1"/>
  <c r="H12" i="23"/>
  <c r="H24" i="23" s="1"/>
  <c r="A39" i="19"/>
  <c r="A40" i="19" s="1"/>
  <c r="A46" i="19" s="1"/>
  <c r="A47" i="19" s="1"/>
  <c r="A48" i="19" s="1"/>
  <c r="A49" i="19" s="1"/>
  <c r="A50" i="19" s="1"/>
  <c r="A51" i="19" s="1"/>
  <c r="A52" i="19" s="1"/>
  <c r="A53" i="19" s="1"/>
  <c r="A54" i="19" s="1"/>
  <c r="A55" i="19" s="1"/>
  <c r="E40" i="19"/>
  <c r="D40" i="19"/>
  <c r="F40" i="19"/>
  <c r="F55" i="19"/>
  <c r="E55" i="19"/>
  <c r="O25" i="13" l="1"/>
  <c r="F15" i="17"/>
  <c r="H15" i="17"/>
  <c r="F16" i="17"/>
  <c r="H16" i="17"/>
  <c r="F17" i="17"/>
  <c r="H17" i="17"/>
  <c r="H18" i="17"/>
  <c r="H19" i="17"/>
  <c r="H20" i="17"/>
  <c r="H21" i="17"/>
  <c r="H22" i="17"/>
  <c r="H23" i="17"/>
  <c r="H24" i="17"/>
  <c r="H25" i="17"/>
  <c r="F18" i="17"/>
  <c r="F19" i="17"/>
  <c r="F20" i="17"/>
  <c r="F21" i="17"/>
  <c r="F22" i="17"/>
  <c r="F23" i="17"/>
  <c r="F24" i="17"/>
  <c r="F25" i="17"/>
  <c r="F14" i="17"/>
  <c r="H14" i="17"/>
</calcChain>
</file>

<file path=xl/comments1.xml><?xml version="1.0" encoding="utf-8"?>
<comments xmlns="http://schemas.openxmlformats.org/spreadsheetml/2006/main">
  <authors>
    <author>A satisfied Microsoft Office user</author>
    <author>Windows User</author>
  </authors>
  <commentList>
    <comment ref="D7" authorId="0">
      <text>
        <r>
          <rPr>
            <sz val="10"/>
            <color indexed="81"/>
            <rFont val="Tahoma"/>
            <family val="2"/>
          </rPr>
          <t>Cell B 3:  Enter the year on which you are reporting actual year-end revenue and expense data (for example, if you are reporting on year-end financial data for fiscal year 1996-97, you would enter FY1996-97 in this field)</t>
        </r>
      </text>
    </comment>
    <comment ref="E7" authorId="0">
      <text>
        <r>
          <rPr>
            <sz val="10"/>
            <color indexed="81"/>
            <rFont val="Tahoma"/>
            <family val="2"/>
          </rPr>
          <t>Cell C 3:  Budgeted revenue and expense totals anticipated for the end of the current fiscal year.</t>
        </r>
      </text>
    </comment>
    <comment ref="F13" authorId="0">
      <text>
        <r>
          <rPr>
            <sz val="10"/>
            <color indexed="81"/>
            <rFont val="Tahoma"/>
            <family val="2"/>
          </rPr>
          <t>Cell F 11:  For proposals without extenuating circumstances (such as a surplus or deficit carryforward to multiple years), the "Total Revenue amount here should equal the "Expenditures for Rate Calculation" amount below.</t>
        </r>
      </text>
    </comment>
    <comment ref="B31" authorId="0">
      <text>
        <r>
          <rPr>
            <sz val="10"/>
            <color indexed="81"/>
            <rFont val="Tahoma"/>
            <family val="2"/>
          </rPr>
          <t xml:space="preserve">Cell A 29:  Allowed for equipment where no part of the equipment's purchase cost was paid with federal funds.  Depreciation is calculated on a straight line basis with no salvage value using the UC Useful Life Schedule or other as established by the department.  A detailed depreciation schedule should be attached. </t>
        </r>
      </text>
    </comment>
    <comment ref="B36" authorId="0">
      <text>
        <r>
          <rPr>
            <sz val="10"/>
            <color indexed="81"/>
            <rFont val="Tahoma"/>
            <family val="2"/>
          </rPr>
          <t xml:space="preserve">Cell A 36:  Any recharge proposal containing a subsidy must show the account/fund of the subsidy source.  </t>
        </r>
      </text>
    </comment>
    <comment ref="F44" authorId="1">
      <text>
        <r>
          <rPr>
            <b/>
            <sz val="8"/>
            <color indexed="81"/>
            <rFont val="Tahoma"/>
            <family val="2"/>
          </rPr>
          <t>Windows User:</t>
        </r>
        <r>
          <rPr>
            <sz val="8"/>
            <color indexed="81"/>
            <rFont val="Tahoma"/>
            <family val="2"/>
          </rPr>
          <t xml:space="preserve">
Fy1415 Benefits Rate is generally 40.33%
</t>
        </r>
      </text>
    </comment>
  </commentList>
</comments>
</file>

<file path=xl/sharedStrings.xml><?xml version="1.0" encoding="utf-8"?>
<sst xmlns="http://schemas.openxmlformats.org/spreadsheetml/2006/main" count="508" uniqueCount="361">
  <si>
    <t>1.</t>
  </si>
  <si>
    <t>GENERAL INFORMATION</t>
  </si>
  <si>
    <t>Date Submitted:</t>
  </si>
  <si>
    <t>Name of Recharge Activity:</t>
  </si>
  <si>
    <t>Manager of Recharge Activity:</t>
  </si>
  <si>
    <t>Recharge Activity Contact Person:</t>
  </si>
  <si>
    <t>Check if a New Recharge</t>
  </si>
  <si>
    <t>2.</t>
  </si>
  <si>
    <t>APPROVALS:</t>
  </si>
  <si>
    <t>Signature</t>
  </si>
  <si>
    <t>Print</t>
  </si>
  <si>
    <t>Title</t>
  </si>
  <si>
    <t>Date</t>
  </si>
  <si>
    <t>4.</t>
  </si>
  <si>
    <t xml:space="preserve"> %</t>
  </si>
  <si>
    <t>5.</t>
  </si>
  <si>
    <t>6.</t>
  </si>
  <si>
    <t>DESCRIPTION OF RECHARGE ACTIVITY (Attach addendum, if necessary)</t>
  </si>
  <si>
    <t>RECHARGE RATE CALCULATION</t>
  </si>
  <si>
    <t>Rate Basis:  Check method that applies.</t>
  </si>
  <si>
    <t>Square Footage:</t>
  </si>
  <si>
    <t>Unit:</t>
  </si>
  <si>
    <t>Per Hour:</t>
  </si>
  <si>
    <t>Prorated Personnel:</t>
  </si>
  <si>
    <t>Other (Describe):</t>
  </si>
  <si>
    <t>Recharge Activity Name:</t>
  </si>
  <si>
    <t>FTE Annual</t>
  </si>
  <si>
    <t>Salary to</t>
  </si>
  <si>
    <t>Salary</t>
  </si>
  <si>
    <t>Recharge Activity</t>
  </si>
  <si>
    <t xml:space="preserve">Phone #: </t>
  </si>
  <si>
    <t>Phone #::</t>
  </si>
  <si>
    <t>External Revenue</t>
  </si>
  <si>
    <t xml:space="preserve">All costs divided by amount of space to be </t>
  </si>
  <si>
    <t xml:space="preserve">    supported</t>
  </si>
  <si>
    <t xml:space="preserve">    provided</t>
  </si>
  <si>
    <t>All costs divided by the number of items</t>
  </si>
  <si>
    <t xml:space="preserve">    hours (work hours less down time)</t>
  </si>
  <si>
    <t>All costs divided by the number of billable</t>
  </si>
  <si>
    <t xml:space="preserve">    time devoted to that activity</t>
  </si>
  <si>
    <t>All salary costs divided by the amount of</t>
  </si>
  <si>
    <t>Description of Equipment</t>
  </si>
  <si>
    <t>Acquisition Date</t>
  </si>
  <si>
    <t xml:space="preserve">Full Cost                                                                                    </t>
  </si>
  <si>
    <t>Useful Life</t>
  </si>
  <si>
    <t>Notes:</t>
  </si>
  <si>
    <t>Less: Fed Paid Amount</t>
  </si>
  <si>
    <t>Net Cost to Depreciate</t>
  </si>
  <si>
    <t>Current Year Depreciation</t>
  </si>
  <si>
    <t>Proposals cannot be approved without a complete depreciation schedule.</t>
  </si>
  <si>
    <t>_______</t>
  </si>
  <si>
    <t>The following documents have been completed and are included with this proposal:</t>
  </si>
  <si>
    <t>Submission Checklist</t>
  </si>
  <si>
    <t>Budget (Proposal Page 3)</t>
  </si>
  <si>
    <t>--OR--</t>
  </si>
  <si>
    <r>
      <t xml:space="preserve">Checklist for </t>
    </r>
    <r>
      <rPr>
        <b/>
        <u/>
        <sz val="12"/>
        <rFont val="Helv"/>
      </rPr>
      <t>New</t>
    </r>
    <r>
      <rPr>
        <b/>
        <sz val="12"/>
        <rFont val="Helv"/>
      </rPr>
      <t xml:space="preserve"> Proposals</t>
    </r>
  </si>
  <si>
    <r>
      <t xml:space="preserve">Checklist for </t>
    </r>
    <r>
      <rPr>
        <b/>
        <u/>
        <sz val="12"/>
        <rFont val="Helv"/>
      </rPr>
      <t>Renewal</t>
    </r>
    <r>
      <rPr>
        <b/>
        <sz val="12"/>
        <rFont val="Helv"/>
      </rPr>
      <t xml:space="preserve"> Proposals</t>
    </r>
  </si>
  <si>
    <t>Proposal Page 1</t>
  </si>
  <si>
    <t xml:space="preserve">Proposal Page 2 </t>
  </si>
  <si>
    <t>Recharge Fund</t>
  </si>
  <si>
    <t>Reserve Fund</t>
  </si>
  <si>
    <t>Net Cost</t>
  </si>
  <si>
    <t>Percent of use by Recharge</t>
  </si>
  <si>
    <t>Depreciation Start Date (MM/YY)</t>
  </si>
  <si>
    <t>(A)</t>
  </si>
  <si>
    <t>(B)</t>
  </si>
  <si>
    <t>(C )</t>
  </si>
  <si>
    <t>(D)</t>
  </si>
  <si>
    <t>(E)</t>
  </si>
  <si>
    <t>(F)</t>
  </si>
  <si>
    <t>(G)</t>
  </si>
  <si>
    <t>(H)</t>
  </si>
  <si>
    <t>(I)</t>
  </si>
  <si>
    <t>(J)</t>
  </si>
  <si>
    <t>(K)</t>
  </si>
  <si>
    <t>(L)</t>
  </si>
  <si>
    <t>(M)</t>
  </si>
  <si>
    <t>(N)</t>
  </si>
  <si>
    <t>(O)</t>
  </si>
  <si>
    <t>(H - I)</t>
  </si>
  <si>
    <t>(J x K)</t>
  </si>
  <si>
    <t>(L / M)</t>
  </si>
  <si>
    <t xml:space="preserve">       </t>
  </si>
  <si>
    <t xml:space="preserve"> Check if Methodology is New</t>
  </si>
  <si>
    <t>Policy and applicable Federal Costing Policies</t>
  </si>
  <si>
    <t>Schedules must be submitted using this format, and all fields must be completed.</t>
  </si>
  <si>
    <t>(Insert additional lines as needed)</t>
  </si>
  <si>
    <t xml:space="preserve">Attach a rate schedule that includes the detailed mathematical steps and computation(s) used to </t>
  </si>
  <si>
    <t>calculate each rate charged.</t>
  </si>
  <si>
    <r>
      <t xml:space="preserve">Rate Calculation Worksheet </t>
    </r>
    <r>
      <rPr>
        <i/>
        <sz val="12"/>
        <rFont val="Helv"/>
      </rPr>
      <t>(Include detailed mathematical steps and computations</t>
    </r>
  </si>
  <si>
    <t>Internal 
Rate:</t>
  </si>
  <si>
    <t>External*
Rate:</t>
  </si>
  <si>
    <r>
      <t>o</t>
    </r>
    <r>
      <rPr>
        <sz val="7"/>
        <rFont val="Times New Roman"/>
        <family val="1"/>
      </rPr>
      <t>     </t>
    </r>
    <r>
      <rPr>
        <sz val="12"/>
        <rFont val="Times New Roman"/>
        <family val="1"/>
      </rPr>
      <t> Facilities and Administration rate is not included in the budget.</t>
    </r>
  </si>
  <si>
    <t>Services:</t>
  </si>
  <si>
    <t>Volume Projections (Page 4)</t>
  </si>
  <si>
    <t>( A )</t>
  </si>
  <si>
    <t>( B )</t>
  </si>
  <si>
    <t>( C )</t>
  </si>
  <si>
    <t>( D )</t>
  </si>
  <si>
    <t>( E )</t>
  </si>
  <si>
    <t>Rate List (Proposal Page 5)</t>
  </si>
  <si>
    <t>Depreciation Schedule, if depreciation is budgeted (Proposal Page 6)</t>
  </si>
  <si>
    <t>Service 1</t>
  </si>
  <si>
    <t>Service 2</t>
  </si>
  <si>
    <t>Service 3</t>
  </si>
  <si>
    <t>Service 4</t>
  </si>
  <si>
    <t>Service 5</t>
  </si>
  <si>
    <t>Service 6</t>
  </si>
  <si>
    <t>Service 7</t>
  </si>
  <si>
    <t>Service 8</t>
  </si>
  <si>
    <t>Service 9</t>
  </si>
  <si>
    <t>Service 10</t>
  </si>
  <si>
    <t>Service 11</t>
  </si>
  <si>
    <t>Service 12</t>
  </si>
  <si>
    <t>A x ( B + 1 )</t>
  </si>
  <si>
    <t>C x ( D + 1 )</t>
  </si>
  <si>
    <t>UC Equipment Tag Number</t>
  </si>
  <si>
    <t xml:space="preserve"> used to calculate each rate and a narrative description of the rate methodology used to </t>
  </si>
  <si>
    <t>calculate the rates)</t>
  </si>
  <si>
    <t>%</t>
  </si>
  <si>
    <t>ESTIMATED RECHARGE REVENUE BY PERCENTAGE</t>
  </si>
  <si>
    <t>Internal Revenue</t>
  </si>
  <si>
    <t>External/Non-UC  
(Indirect Cost Recovery Required)</t>
  </si>
  <si>
    <t>q</t>
  </si>
  <si>
    <t>Recharge service(s) are fully identified and described.</t>
  </si>
  <si>
    <t xml:space="preserve">Detailed actual and projected volume data is provided for each service. </t>
  </si>
  <si>
    <t>Rate list including all internal and external rates is provided.</t>
  </si>
  <si>
    <t>If equipment depreciation expense is budgeted, all equipment items are identified on the depreciation schedule form with UC property ID numbers (9-digit Tag numbers).</t>
  </si>
  <si>
    <t>If external revenue is budgeted:</t>
  </si>
  <si>
    <t>The proposal, with all supplements, is being submitted electronically in Excel file format.</t>
  </si>
  <si>
    <t>o      Facilities and Administration rate is not included in the budget.</t>
  </si>
  <si>
    <t>Detailed mathematical steps for rate calculations are provided.</t>
  </si>
  <si>
    <t>Detailed actual and projected volume data is provided for each service.</t>
  </si>
  <si>
    <t xml:space="preserve">               </t>
  </si>
  <si>
    <t xml:space="preserve">      </t>
  </si>
  <si>
    <t>Anticipated Federal Participation</t>
  </si>
  <si>
    <t>A-21 unallowable expenditures are not included (i.e. equipment purchases greater than $5,000, mail stop, phone lines, ID badges, entertainment, gifts, memberships, furniture, STIP expense, advertising expense, any expense that was already paid by the federal government, etc.)</t>
  </si>
  <si>
    <t>A-21 unallowable expenditures are not included (i.e. equipment purchases greater than $5,000, mail stop, phone lines, ID badges, entertainment, gifts, memberships, furniture, STIP expense, advertising expense, any expense that was already paid by the federal government, etc.).</t>
  </si>
  <si>
    <t>FY 2013-14 RECHARGE PROPOSAL</t>
  </si>
  <si>
    <t>FY 2013-14</t>
  </si>
  <si>
    <t>Internal to department, outside department (but recorded in UCOP Ledger), and other UC campuses</t>
  </si>
  <si>
    <t>Fund-Account:</t>
  </si>
  <si>
    <t xml:space="preserve">To the best of my knowledge, this recharge proposal complies with UCOP Recharge </t>
  </si>
  <si>
    <t>Department/ Division Head</t>
  </si>
  <si>
    <t>Recharge Activity Manager</t>
  </si>
  <si>
    <t xml:space="preserve"> RECHARGE PROPOSAL</t>
  </si>
  <si>
    <t>A</t>
  </si>
  <si>
    <t>B</t>
  </si>
  <si>
    <t>C</t>
  </si>
  <si>
    <t>D</t>
  </si>
  <si>
    <t>Recharge Account(s)/Fund:</t>
  </si>
  <si>
    <t>Last Fiscal Year End</t>
  </si>
  <si>
    <t>Current Fiscal Year</t>
  </si>
  <si>
    <t>Year for Which Rates</t>
  </si>
  <si>
    <t>Actual (GL @ 6/30)</t>
  </si>
  <si>
    <t>Projected to Year End</t>
  </si>
  <si>
    <t>Are Requested</t>
  </si>
  <si>
    <t>REVENUES</t>
  </si>
  <si>
    <t xml:space="preserve">UC Recharges </t>
  </si>
  <si>
    <t>SUB 9 CREDITS</t>
  </si>
  <si>
    <t>Other  (Specify)</t>
  </si>
  <si>
    <t xml:space="preserve">     TOTAL REVENUE (Lines 7+ 8)</t>
  </si>
  <si>
    <t>EXPENDITURES</t>
  </si>
  <si>
    <t>Personnel Costs:</t>
  </si>
  <si>
    <t xml:space="preserve">     Salaries</t>
  </si>
  <si>
    <t>SUBS 0, 1 &amp; 2</t>
  </si>
  <si>
    <t xml:space="preserve">     Benefits </t>
  </si>
  <si>
    <t>SUB 6</t>
  </si>
  <si>
    <t>Total Personnel Costs (Lines 12 + 13)</t>
  </si>
  <si>
    <t xml:space="preserve">Supply &amp; Expense Costs (specify): </t>
  </si>
  <si>
    <t>SUBS 3, 5 &amp; 7</t>
  </si>
  <si>
    <t>Equipment Depreciation (attach detailed schedule)</t>
  </si>
  <si>
    <t xml:space="preserve">Total Supply &amp; Expense (Sum of lines 15 through 27)  </t>
  </si>
  <si>
    <t xml:space="preserve">      TOTAL OPERATIONAL EXPENDITURES (Lines 14 + 28)</t>
  </si>
  <si>
    <t>Prior Year Surplus (Deficit) per General Ledger</t>
  </si>
  <si>
    <t>Subsidies (attach details)</t>
  </si>
  <si>
    <t>SURPLUS (DEFICIT) TO NEXT YEAR (9 - 34) - enter in Col D, Line 31</t>
  </si>
  <si>
    <t>PERSONNEL (Year for Which Rates are Requested)</t>
  </si>
  <si>
    <t>FTE % to</t>
  </si>
  <si>
    <t xml:space="preserve">Salary and Benefits </t>
  </si>
  <si>
    <t>Job Title Code and Level</t>
  </si>
  <si>
    <t>TOTAL</t>
  </si>
  <si>
    <t>** Complete before submitting proposal to UCOP Budget Office **</t>
  </si>
  <si>
    <t>FY 2013-14
Actual 
Volume</t>
  </si>
  <si>
    <t>FY 2014-15 Projected % Increase / Decrease</t>
  </si>
  <si>
    <t>FY 2014-15
Projected 
Volume</t>
  </si>
  <si>
    <t>FY 2015-16 Projected % Increase / Decrease</t>
  </si>
  <si>
    <t>FY 2015-16 Projected Volume</t>
  </si>
  <si>
    <t xml:space="preserve">FY 2015 - 16  </t>
  </si>
  <si>
    <t>FY 2014-15</t>
  </si>
  <si>
    <t>FY 2015-16 RECHARGE PROPOSAL</t>
  </si>
  <si>
    <t>FY 2015-16 RECHARGE PROPOSAL BUDGET</t>
  </si>
  <si>
    <t xml:space="preserve">FY 2015-16 RECHARGE PROPOSAL    </t>
  </si>
  <si>
    <t>Reserve Acct</t>
  </si>
  <si>
    <t>Recharge Acct</t>
  </si>
  <si>
    <t>FY2013-14 Fund Summary Report from UCLA Ledgers (for existing proposals)</t>
  </si>
  <si>
    <t>A 72xxxx account has been provided.</t>
  </si>
  <si>
    <t>A 72xxxx account needs to be established by the UCOP Budget Office.</t>
  </si>
  <si>
    <t>The proposed FY 2015-16 budget breaks even.</t>
  </si>
  <si>
    <t>If a subsidy is budgeted, the application, amount and FAU source is provided.</t>
  </si>
  <si>
    <t>o      An external rate including a xx% Facilities and Administration (F&amp;A) rate has been calculated.</t>
  </si>
  <si>
    <t>If Working Capital is budgeted, it is not more than 8.33% of budgeted expense.</t>
  </si>
  <si>
    <t xml:space="preserve">       TOTAL ADJUSTMENTS (Lines 31 through 33)</t>
  </si>
  <si>
    <t>Working Capital Reserve (one month's of expenses or 1/12 of Line 29)</t>
  </si>
  <si>
    <t>FY 2015-16</t>
  </si>
  <si>
    <r>
      <t>o</t>
    </r>
    <r>
      <rPr>
        <sz val="7"/>
        <rFont val="Times New Roman"/>
        <family val="1"/>
      </rPr>
      <t xml:space="preserve">       </t>
    </r>
    <r>
      <rPr>
        <sz val="12"/>
        <rFont val="Times New Roman"/>
        <family val="1"/>
      </rPr>
      <t>An external rate including xx% Facilities and Administration (F&amp;A) rate has been calculated.</t>
    </r>
  </si>
  <si>
    <t>If the FY 2013-14 General Ledger fund balance includes net STIP expense, it has been moved to a discretionary fund and it is not included in the FY 2015-16 proposed budget.</t>
  </si>
  <si>
    <t>The FY 2013-14 surplus/(deficit) on proposal page 3, under the "Actual" column matches the 6/30/14 UCLA Fund Summary, "Financial" column, "Total" line.</t>
  </si>
  <si>
    <t>If equipment depreciation expense was budgeted in FY 2013-14, it has been moved to the equipment reserve fund.</t>
  </si>
  <si>
    <t>Proposal Completion Checklist - either "New" or "Renewal" (Proposal Page 7 or 8) - to be developed</t>
  </si>
  <si>
    <t>ADJUSTED EXPENSE FOR RATE CALCULATION (Lines 29 + 34)</t>
  </si>
  <si>
    <t>NET REVENUE (LOSS)</t>
  </si>
  <si>
    <t>TEMPLATE 2</t>
  </si>
  <si>
    <t>COMPARATIVE INCOME STATEMENT</t>
  </si>
  <si>
    <t>RECHARGE ACTIVITY:</t>
  </si>
  <si>
    <t>FEDERALLY CHARGEABLE RATE?  Yes or No</t>
  </si>
  <si>
    <t>RECHARGE ACCOUNT(S)/FUND:</t>
  </si>
  <si>
    <t>PREPARED BY:</t>
  </si>
  <si>
    <t xml:space="preserve">PHONE: </t>
  </si>
  <si>
    <t>DATE PREPARED:</t>
  </si>
  <si>
    <t>(Formulas are embedded in form)</t>
  </si>
  <si>
    <t>DESCRIPTIONS</t>
  </si>
  <si>
    <t>ACTUAL  PRIOR YEAR  2013-14</t>
  </si>
  <si>
    <t>JUNE 30, 2015 PROJECTED</t>
  </si>
  <si>
    <t>2015-16 PROJECTED</t>
  </si>
  <si>
    <r>
      <t>REVENUES</t>
    </r>
    <r>
      <rPr>
        <sz val="9"/>
        <rFont val="Arial"/>
        <family val="2"/>
      </rPr>
      <t xml:space="preserve">  </t>
    </r>
    <r>
      <rPr>
        <i/>
        <sz val="9"/>
        <rFont val="Arial"/>
        <family val="2"/>
      </rPr>
      <t>(recharge operating fund only - no subsidies)</t>
    </r>
  </si>
  <si>
    <t xml:space="preserve"> </t>
  </si>
  <si>
    <t>Recharge Revenue</t>
  </si>
  <si>
    <t>Other (Specify)</t>
  </si>
  <si>
    <t>TOTAL REVENUES</t>
  </si>
  <si>
    <t>EXPENSES</t>
  </si>
  <si>
    <r>
      <t xml:space="preserve">Employee Benefits </t>
    </r>
    <r>
      <rPr>
        <i/>
        <sz val="9"/>
        <rFont val="Arial"/>
        <family val="2"/>
      </rPr>
      <t>(Template 3  )</t>
    </r>
  </si>
  <si>
    <t>SUBTOTAL Salaries &amp; Benefits</t>
  </si>
  <si>
    <t>Insurance</t>
  </si>
  <si>
    <t>Utilities</t>
  </si>
  <si>
    <t>Library</t>
  </si>
  <si>
    <r>
      <t xml:space="preserve">Depreciation Expense   </t>
    </r>
    <r>
      <rPr>
        <i/>
        <sz val="9"/>
        <rFont val="Arial"/>
        <family val="2"/>
      </rPr>
      <t>(Template 4)</t>
    </r>
  </si>
  <si>
    <t>Other (specify):</t>
  </si>
  <si>
    <t>TOTAL EXPENSES</t>
  </si>
  <si>
    <t xml:space="preserve">PRIOR YEAR (6/30/XX) ACCUMULATED </t>
  </si>
  <si>
    <t>EARNINGS OR (DEFICIT)</t>
  </si>
  <si>
    <t>SUBTOTAL OPERATING BALANCE</t>
  </si>
  <si>
    <t xml:space="preserve">          SUBSIDIES - List any fund sources subsidizing this recharge operation.</t>
  </si>
  <si>
    <t>69085 Funds</t>
  </si>
  <si>
    <t>Other Funds (Identify)</t>
  </si>
  <si>
    <t xml:space="preserve">TOTAL OPERATING BALANCE plus SUBSIDIES </t>
  </si>
  <si>
    <t>Cumulative surplus/(deficit) as percent of expenditures:</t>
  </si>
  <si>
    <t xml:space="preserve">** These expenses may not be charged to federal awards.  </t>
  </si>
  <si>
    <t>TEMPLATE 6</t>
  </si>
  <si>
    <t>EQUIPMENT DEPRECIATION SCHEDULE</t>
  </si>
  <si>
    <t>2015-16</t>
  </si>
  <si>
    <t>Equipment</t>
  </si>
  <si>
    <t>Month/Year</t>
  </si>
  <si>
    <t>Purchase</t>
  </si>
  <si>
    <t>Percentage</t>
  </si>
  <si>
    <t xml:space="preserve">Amount </t>
  </si>
  <si>
    <t>Useful</t>
  </si>
  <si>
    <t xml:space="preserve">Annual </t>
  </si>
  <si>
    <t># of Months</t>
  </si>
  <si>
    <t>Prior Yr(s)</t>
  </si>
  <si>
    <t>2014-15</t>
  </si>
  <si>
    <t>of Purchase</t>
  </si>
  <si>
    <t>Price</t>
  </si>
  <si>
    <t xml:space="preserve">Recharge </t>
  </si>
  <si>
    <t>to be</t>
  </si>
  <si>
    <t>Life</t>
  </si>
  <si>
    <t>Depreciation</t>
  </si>
  <si>
    <t>Depreciated</t>
  </si>
  <si>
    <t>Total Accum.</t>
  </si>
  <si>
    <t>Amount</t>
  </si>
  <si>
    <t>mm/yyyy</t>
  </si>
  <si>
    <t>Usage</t>
  </si>
  <si>
    <t>(Months)</t>
  </si>
  <si>
    <t>Expense</t>
  </si>
  <si>
    <t>E</t>
  </si>
  <si>
    <t>F</t>
  </si>
  <si>
    <t>G</t>
  </si>
  <si>
    <t>H</t>
  </si>
  <si>
    <t>I</t>
  </si>
  <si>
    <t>J</t>
  </si>
  <si>
    <t>K</t>
  </si>
  <si>
    <t>Totals</t>
  </si>
  <si>
    <t>Totals from 2013-14 (Column J) and 2014-15 (Column K) must be reflected as an item of expense on Template 2 - the Comparative Income Statement</t>
  </si>
  <si>
    <t xml:space="preserve"> - Effective 7/1/2004 the dollar threshold for inventorial equipment increased from an acquisition cost of $1,500 to $5,000 or more per unit.</t>
  </si>
  <si>
    <t xml:space="preserve"> - All equipment acquired prior to 7/1/2004 with an acquisition cost between $1,500 and $4,999 shall continue to be depreciated over the useful life of the asset</t>
  </si>
  <si>
    <t xml:space="preserve">   without regard to the new $5,000 threshold.</t>
  </si>
  <si>
    <t xml:space="preserve"> - Depreciation should be calculated on a straight-line basis with no salvage value using the useful life of the equipment as determined by the Office of the President's </t>
  </si>
  <si>
    <t xml:space="preserve">   Useful Life Indices for Equipment Depreciation (http://eulid.ucop.edu/).</t>
  </si>
  <si>
    <t xml:space="preserve"> - Equipment that has surpassed its useful life shall not be included on the depreciation schedule.</t>
  </si>
  <si>
    <t xml:space="preserve"> - Equipment purchased with either Federal funds, or 199xx funds, may not be included in depreciation schedules used for calculating Federally chargeable recharge rates.</t>
  </si>
  <si>
    <t xml:space="preserve"> - If the equipment is used only part of the time for recharge activities, only that percentage of equipment use attributable to the recharge activity may be depreciated. </t>
  </si>
  <si>
    <t xml:space="preserve"> - A unit may purchase an item with working capital reserves and collect funds over the useful life of the equipment to replace the item at the end of its useful life.</t>
  </si>
  <si>
    <t>Total Funding</t>
  </si>
  <si>
    <t xml:space="preserve">Contribution </t>
  </si>
  <si>
    <t>Current Balance of the</t>
  </si>
  <si>
    <t>Reason for Working Capital Reserve</t>
  </si>
  <si>
    <t>Needed</t>
  </si>
  <si>
    <t>to the Reserve</t>
  </si>
  <si>
    <t>Working Capital Reserve</t>
  </si>
  <si>
    <t xml:space="preserve">Totals:   </t>
  </si>
  <si>
    <t>The total annual contribution to the Working Capital Reserve must be reflected as an item of expense on Template 2 - the Comparative Income Statement</t>
  </si>
  <si>
    <t xml:space="preserve">Financing for current needs of auxiliary and service enterprises such as inventories or accounts receivable, and for capital needs such as equipment, </t>
  </si>
  <si>
    <t xml:space="preserve">structures, and renovations may be provided by establishing a Working Capital Reserve.  Funds for capital needs (above the amount made available </t>
  </si>
  <si>
    <t xml:space="preserve">by depreciation) may be accumulated by setting prices above costs in order to build reserves.  Funds for current needs may be accumulated and </t>
  </si>
  <si>
    <t>must be earmarked for a specific purpose.</t>
  </si>
  <si>
    <t xml:space="preserve">·         These accumulated reserve funds are not to exceed one month of the operating activities expenses.  </t>
  </si>
  <si>
    <t xml:space="preserve">·         Inclusion of the cost of accumulating the Working Capital Reserve in recharge rates to the Federal Government is not allowed.   </t>
  </si>
  <si>
    <t>·         The Working Capital surplus accumulated is not included in next year's rate computation and budget.</t>
  </si>
  <si>
    <t>·         Working Capital Reserve accumulated earnings must be transferred to a separate reserve fund.</t>
  </si>
  <si>
    <t>Contingency provisional reserves made for events, the occurrence of which cannot be foretold with certainty as to time, intensity, or with an assurance</t>
  </si>
  <si>
    <t>of their happening, are not allowed.</t>
  </si>
  <si>
    <t>TEMPLATE 5</t>
  </si>
  <si>
    <t xml:space="preserve">Employee Name </t>
  </si>
  <si>
    <t xml:space="preserve">Current Annual Salary </t>
  </si>
  <si>
    <t>Projected Merit and/or Range Amount                (1)</t>
  </si>
  <si>
    <t>Portion of FTE Devoted To Recharge Activity (May be partial FTE)</t>
  </si>
  <si>
    <r>
      <t>Total Salary</t>
    </r>
    <r>
      <rPr>
        <sz val="9"/>
        <rFont val="Arial"/>
        <family val="2"/>
      </rPr>
      <t xml:space="preserve">  Devoted To Recharge Activity - Column D X (Column B + Column C)</t>
    </r>
  </si>
  <si>
    <t>Actual or Estimated Benefit Rate           (2)</t>
  </si>
  <si>
    <r>
      <t>Total Benefits</t>
    </r>
    <r>
      <rPr>
        <sz val="9"/>
        <rFont val="Arial"/>
        <family val="2"/>
      </rPr>
      <t xml:space="preserve"> Rate Times Salary Charged to Recharge Activity (Column E x Column F)</t>
    </r>
  </si>
  <si>
    <r>
      <t xml:space="preserve">TOTAL </t>
    </r>
    <r>
      <rPr>
        <sz val="9"/>
        <rFont val="Arial"/>
        <family val="2"/>
      </rPr>
      <t>(Column E + Column G + Column H)</t>
    </r>
  </si>
  <si>
    <t xml:space="preserve">  </t>
  </si>
  <si>
    <t>TEMPLATE 4</t>
  </si>
  <si>
    <t>TEMPLATE 3</t>
  </si>
  <si>
    <t>TEMPLATE 1</t>
  </si>
  <si>
    <t>FY 2015-16 WORKING CAPITAL RESERVE</t>
  </si>
  <si>
    <t>*Explain justification for markup rate</t>
  </si>
  <si>
    <t>TEMPLATE 7</t>
  </si>
  <si>
    <t>Total Amount to be Depreciated in FY 2015-16:</t>
  </si>
  <si>
    <t xml:space="preserve">Signature </t>
  </si>
  <si>
    <t>3.</t>
  </si>
  <si>
    <t xml:space="preserve">FISCAL YEAR: </t>
  </si>
  <si>
    <t>FISCAL YEAR: _________</t>
  </si>
  <si>
    <t>Meetings/Travel + Related Expenses</t>
  </si>
  <si>
    <t>Consultants + Professional Services</t>
  </si>
  <si>
    <t>External Services: Computer + Other</t>
  </si>
  <si>
    <t>Computer/Office Equipment</t>
  </si>
  <si>
    <t>Other Office/Miscellaneous</t>
  </si>
  <si>
    <t>Temporary Labor</t>
  </si>
  <si>
    <t>Pass thru-Expenses * (Identify)</t>
  </si>
  <si>
    <t>Expense lines for Salaries and Benefits; Depreciation Reserves require Templates indicated.</t>
  </si>
  <si>
    <r>
      <t xml:space="preserve">Salaries  </t>
    </r>
    <r>
      <rPr>
        <i/>
        <sz val="9"/>
        <rFont val="Arial"/>
        <family val="2"/>
      </rPr>
      <t>(Template 3 )</t>
    </r>
  </si>
  <si>
    <t>Actual prior year data for 2013-14 should reconcile with UCLA ledgers.  In the case of any discrepancies, attach an explanation of why the discrepancy exists and how it will be corrected in the current and future years.</t>
  </si>
  <si>
    <t>This schedule should include costs to manage or administer the recharge activity.</t>
  </si>
  <si>
    <t xml:space="preserve"> SALARY and BENEFIT SCHEDULE</t>
  </si>
  <si>
    <t xml:space="preserve">Equipment purchased with federal funds cannot be depreciated and included in the recharge calculation.  Any federal funds used to purchase equipment should be deducted from the full cost. </t>
  </si>
  <si>
    <t xml:space="preserve"> ANNUAL VOLUME DATA PROJECTIONS</t>
  </si>
  <si>
    <t>RATE LIST</t>
  </si>
  <si>
    <t>All costs divided by amount of space to be supported</t>
  </si>
  <si>
    <t>All costs divided by the number of items provided</t>
  </si>
  <si>
    <t>All costs divided by the number of billable hours</t>
  </si>
  <si>
    <t>(work hours less down time)</t>
  </si>
  <si>
    <t>All salary costs divided by the amount of time devoted</t>
  </si>
  <si>
    <t xml:space="preserve">    to the recharge activity</t>
  </si>
  <si>
    <t>Net Income at year-end (after depreciation and surplus external revenue reserves which are accounted for and transferred to specific reserve funds) shall remain as a balance in the recharge operating fund to be used to offset future operating costs.</t>
  </si>
  <si>
    <t>Department Number/Name:</t>
  </si>
  <si>
    <t xml:space="preserve">                                                                /</t>
  </si>
  <si>
    <t>RATE &amp; RECHARGE PROPOSAL</t>
  </si>
  <si>
    <t>RATE &amp; RECHARGE PROPOSAL BUDGET</t>
  </si>
  <si>
    <t xml:space="preserve">UCOP Departments and other UC campuses   </t>
  </si>
  <si>
    <t xml:space="preserve">External/Non UC entities   </t>
  </si>
  <si>
    <t xml:space="preserve">Percentage of internal revenue expected from 
federal fund sources: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</si>
</sst>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0.0%__"/>
    <numFmt numFmtId="166" formatCode="_(&quot;$&quot;* #,##0_);_(&quot;$&quot;* \(#,##0\);_(&quot;$&quot;* &quot;-&quot;??_);_(@_)"/>
    <numFmt numFmtId="167" formatCode="mm/yyyy"/>
  </numFmts>
  <fonts count="39" x14ac:knownFonts="1">
    <font>
      <sz val="12"/>
      <name val="Helv"/>
    </font>
    <font>
      <sz val="10"/>
      <name val="Arial"/>
      <family val="2"/>
    </font>
    <font>
      <b/>
      <sz val="10"/>
      <name val="Helv"/>
    </font>
    <font>
      <sz val="10"/>
      <name val="Helv"/>
    </font>
    <font>
      <b/>
      <sz val="12"/>
      <name val="Helv"/>
    </font>
    <font>
      <sz val="6"/>
      <name val="Helv"/>
    </font>
    <font>
      <b/>
      <u/>
      <sz val="10"/>
      <name val="Helv"/>
    </font>
    <font>
      <sz val="12"/>
      <name val="Helv"/>
    </font>
    <font>
      <sz val="8"/>
      <name val="Helv"/>
    </font>
    <font>
      <i/>
      <sz val="12"/>
      <name val="Helv"/>
    </font>
    <font>
      <sz val="11"/>
      <name val="Helv"/>
    </font>
    <font>
      <b/>
      <sz val="14"/>
      <name val="Helv"/>
    </font>
    <font>
      <sz val="12"/>
      <name val="Times New Roman"/>
      <family val="1"/>
    </font>
    <font>
      <sz val="8"/>
      <name val="Wingdings"/>
      <charset val="2"/>
    </font>
    <font>
      <sz val="7"/>
      <name val="Times New Roman"/>
      <family val="1"/>
    </font>
    <font>
      <sz val="12"/>
      <name val="Courier New"/>
      <family val="3"/>
    </font>
    <font>
      <b/>
      <u/>
      <sz val="12"/>
      <name val="Helv"/>
    </font>
    <font>
      <b/>
      <sz val="10"/>
      <name val="Arial"/>
      <family val="2"/>
    </font>
    <font>
      <sz val="8"/>
      <color indexed="81"/>
      <name val="Tahoma"/>
      <family val="2"/>
    </font>
    <font>
      <sz val="12"/>
      <name val="Wingdings"/>
      <charset val="2"/>
    </font>
    <font>
      <b/>
      <sz val="18"/>
      <name val="Helv"/>
    </font>
    <font>
      <b/>
      <sz val="8"/>
      <name val="Helv"/>
    </font>
    <font>
      <b/>
      <sz val="6"/>
      <name val="Helv"/>
    </font>
    <font>
      <sz val="10"/>
      <color indexed="81"/>
      <name val="Tahoma"/>
      <family val="2"/>
    </font>
    <font>
      <b/>
      <sz val="8"/>
      <color indexed="81"/>
      <name val="Tahoma"/>
      <family val="2"/>
    </font>
    <font>
      <b/>
      <sz val="11"/>
      <name val="Arial"/>
      <family val="2"/>
    </font>
    <font>
      <sz val="9"/>
      <name val="Arial"/>
      <family val="2"/>
    </font>
    <font>
      <sz val="8"/>
      <name val="Arial"/>
      <family val="2"/>
    </font>
    <font>
      <b/>
      <sz val="9"/>
      <name val="Arial"/>
      <family val="2"/>
    </font>
    <font>
      <i/>
      <sz val="9"/>
      <name val="Arial"/>
      <family val="2"/>
    </font>
    <font>
      <b/>
      <u/>
      <sz val="9"/>
      <name val="Arial"/>
      <family val="2"/>
    </font>
    <font>
      <b/>
      <sz val="8"/>
      <name val="Arial"/>
      <family val="2"/>
    </font>
    <font>
      <b/>
      <i/>
      <sz val="9"/>
      <name val="Arial"/>
      <family val="2"/>
    </font>
    <font>
      <b/>
      <sz val="16"/>
      <name val="Arial"/>
      <family val="2"/>
    </font>
    <font>
      <sz val="12"/>
      <name val="Arial"/>
      <family val="2"/>
    </font>
    <font>
      <b/>
      <sz val="14"/>
      <name val="Arial"/>
      <family val="2"/>
    </font>
    <font>
      <b/>
      <u/>
      <sz val="12"/>
      <name val="Arial"/>
      <family val="2"/>
    </font>
    <font>
      <u/>
      <sz val="12"/>
      <name val="Arial"/>
      <family val="2"/>
    </font>
    <font>
      <b/>
      <sz val="12"/>
      <name val="Arial"/>
      <family val="2"/>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14993743705557422"/>
        <bgColor indexed="64"/>
      </patternFill>
    </fill>
    <fill>
      <patternFill patternType="solid">
        <fgColor theme="0" tint="-0.14996795556505021"/>
        <bgColor indexed="64"/>
      </patternFill>
    </fill>
    <fill>
      <patternFill patternType="solid">
        <fgColor indexed="65"/>
        <bgColor indexed="64"/>
      </patternFill>
    </fill>
  </fills>
  <borders count="111">
    <border>
      <left/>
      <right/>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style="medium">
        <color indexed="8"/>
      </left>
      <right/>
      <top/>
      <bottom style="medium">
        <color indexed="8"/>
      </bottom>
      <diagonal/>
    </border>
    <border>
      <left style="medium">
        <color indexed="8"/>
      </left>
      <right/>
      <top style="medium">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8"/>
      </top>
      <bottom style="medium">
        <color indexed="8"/>
      </bottom>
      <diagonal/>
    </border>
    <border>
      <left/>
      <right style="medium">
        <color indexed="64"/>
      </right>
      <top style="medium">
        <color indexed="64"/>
      </top>
      <bottom style="medium">
        <color indexed="64"/>
      </bottom>
      <diagonal/>
    </border>
    <border>
      <left/>
      <right style="medium">
        <color indexed="64"/>
      </right>
      <top style="medium">
        <color indexed="8"/>
      </top>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medium">
        <color indexed="8"/>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8"/>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top style="medium">
        <color indexed="8"/>
      </top>
      <bottom style="medium">
        <color indexed="8"/>
      </bottom>
      <diagonal/>
    </border>
    <border>
      <left style="medium">
        <color indexed="8"/>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8"/>
      </top>
      <bottom style="medium">
        <color indexed="8"/>
      </bottom>
      <diagonal/>
    </border>
    <border>
      <left style="thin">
        <color indexed="64"/>
      </left>
      <right style="medium">
        <color indexed="64"/>
      </right>
      <top style="medium">
        <color indexed="8"/>
      </top>
      <bottom style="medium">
        <color indexed="8"/>
      </bottom>
      <diagonal/>
    </border>
    <border>
      <left style="thin">
        <color indexed="64"/>
      </left>
      <right/>
      <top/>
      <bottom style="medium">
        <color indexed="8"/>
      </bottom>
      <diagonal/>
    </border>
    <border>
      <left style="thin">
        <color indexed="64"/>
      </left>
      <right style="medium">
        <color indexed="64"/>
      </right>
      <top/>
      <bottom style="medium">
        <color indexed="8"/>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8"/>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medium">
        <color indexed="8"/>
      </left>
      <right style="thin">
        <color indexed="8"/>
      </right>
      <top/>
      <bottom/>
      <diagonal/>
    </border>
    <border>
      <left style="thin">
        <color indexed="8"/>
      </left>
      <right style="medium">
        <color indexed="64"/>
      </right>
      <top style="medium">
        <color indexed="8"/>
      </top>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cellStyleXfs>
  <cellXfs count="487">
    <xf numFmtId="0" fontId="0" fillId="0" borderId="0" xfId="0"/>
    <xf numFmtId="0" fontId="2" fillId="0" borderId="1" xfId="0" applyFont="1" applyBorder="1"/>
    <xf numFmtId="0" fontId="3" fillId="0" borderId="1" xfId="0" applyFont="1" applyBorder="1"/>
    <xf numFmtId="0" fontId="3" fillId="0" borderId="0" xfId="0" applyFont="1"/>
    <xf numFmtId="0" fontId="5" fillId="0" borderId="0" xfId="0" applyFont="1"/>
    <xf numFmtId="0" fontId="2" fillId="0" borderId="0" xfId="0" applyFont="1"/>
    <xf numFmtId="0" fontId="2" fillId="0" borderId="3" xfId="0" applyFont="1" applyBorder="1"/>
    <xf numFmtId="0" fontId="2" fillId="0" borderId="6" xfId="0" applyFont="1" applyBorder="1"/>
    <xf numFmtId="0" fontId="3" fillId="0" borderId="0" xfId="0" applyFont="1" applyBorder="1"/>
    <xf numFmtId="0" fontId="0" fillId="0" borderId="0" xfId="0" applyBorder="1" applyAlignment="1">
      <alignment horizontal="left"/>
    </xf>
    <xf numFmtId="0" fontId="7" fillId="0" borderId="9" xfId="0" applyFont="1" applyBorder="1" applyAlignment="1">
      <alignment horizontal="center"/>
    </xf>
    <xf numFmtId="0" fontId="4" fillId="0" borderId="1" xfId="0" applyFont="1" applyBorder="1" applyAlignment="1">
      <alignment horizontal="left"/>
    </xf>
    <xf numFmtId="0" fontId="0" fillId="0" borderId="0" xfId="0" applyBorder="1"/>
    <xf numFmtId="0" fontId="7" fillId="0" borderId="9" xfId="0" applyFont="1" applyBorder="1"/>
    <xf numFmtId="0" fontId="7" fillId="0" borderId="0" xfId="0" applyFont="1"/>
    <xf numFmtId="0" fontId="7" fillId="0" borderId="0" xfId="0" applyFont="1" applyBorder="1" applyAlignment="1">
      <alignment horizontal="left"/>
    </xf>
    <xf numFmtId="0" fontId="4" fillId="0" borderId="0" xfId="0" applyFont="1" applyBorder="1" applyAlignment="1">
      <alignment horizontal="left"/>
    </xf>
    <xf numFmtId="0" fontId="2" fillId="0" borderId="0" xfId="0" applyFont="1" applyBorder="1"/>
    <xf numFmtId="0" fontId="4" fillId="0" borderId="0" xfId="0" applyFont="1" applyAlignment="1">
      <alignment horizontal="center"/>
    </xf>
    <xf numFmtId="0" fontId="9" fillId="0" borderId="0" xfId="0" applyFont="1"/>
    <xf numFmtId="0" fontId="11" fillId="0" borderId="0" xfId="0" applyFont="1" applyAlignment="1">
      <alignment horizontal="center"/>
    </xf>
    <xf numFmtId="0" fontId="0" fillId="0" borderId="0" xfId="0" applyAlignment="1"/>
    <xf numFmtId="0" fontId="12" fillId="0" borderId="0" xfId="0" applyFont="1"/>
    <xf numFmtId="0" fontId="0" fillId="0" borderId="20" xfId="0" applyBorder="1"/>
    <xf numFmtId="0" fontId="0" fillId="0" borderId="14" xfId="0" applyBorder="1"/>
    <xf numFmtId="0" fontId="0" fillId="0" borderId="21" xfId="0" applyBorder="1"/>
    <xf numFmtId="0" fontId="4" fillId="0" borderId="10" xfId="0" applyFont="1" applyBorder="1"/>
    <xf numFmtId="0" fontId="3" fillId="0" borderId="0" xfId="0" applyFont="1" applyBorder="1" applyAlignment="1"/>
    <xf numFmtId="0" fontId="3" fillId="0" borderId="12" xfId="0" applyFont="1" applyBorder="1"/>
    <xf numFmtId="0" fontId="3" fillId="0" borderId="11" xfId="0" applyFont="1" applyBorder="1"/>
    <xf numFmtId="0" fontId="4" fillId="0" borderId="0" xfId="0" applyFont="1" applyBorder="1"/>
    <xf numFmtId="0" fontId="0" fillId="0" borderId="13" xfId="0" applyBorder="1"/>
    <xf numFmtId="0" fontId="3" fillId="0" borderId="13" xfId="0" applyFont="1" applyBorder="1"/>
    <xf numFmtId="0" fontId="4" fillId="0" borderId="0" xfId="0" applyFont="1" applyBorder="1" applyAlignment="1">
      <alignment horizontal="centerContinuous"/>
    </xf>
    <xf numFmtId="0" fontId="7" fillId="0" borderId="13" xfId="0" applyFont="1" applyBorder="1" applyAlignment="1">
      <alignment horizontal="left"/>
    </xf>
    <xf numFmtId="0" fontId="4" fillId="0" borderId="14" xfId="0" applyFont="1" applyBorder="1"/>
    <xf numFmtId="0" fontId="0" fillId="0" borderId="41" xfId="0" applyBorder="1"/>
    <xf numFmtId="0" fontId="0" fillId="0" borderId="0" xfId="0" applyBorder="1" applyAlignment="1">
      <alignment horizontal="left" wrapText="1"/>
    </xf>
    <xf numFmtId="0" fontId="3" fillId="0" borderId="41" xfId="0" applyFont="1" applyBorder="1"/>
    <xf numFmtId="0" fontId="10" fillId="0" borderId="13" xfId="0" applyFont="1" applyBorder="1" applyAlignment="1">
      <alignment horizontal="left"/>
    </xf>
    <xf numFmtId="0" fontId="7" fillId="0" borderId="13" xfId="0" applyFont="1" applyBorder="1"/>
    <xf numFmtId="0" fontId="4" fillId="0" borderId="13" xfId="0" applyFont="1" applyBorder="1" applyAlignment="1">
      <alignment horizontal="left"/>
    </xf>
    <xf numFmtId="0" fontId="4" fillId="0" borderId="15" xfId="0" applyFont="1" applyBorder="1" applyAlignment="1">
      <alignment horizontal="left"/>
    </xf>
    <xf numFmtId="0" fontId="2" fillId="0" borderId="15" xfId="0" applyFont="1" applyBorder="1"/>
    <xf numFmtId="0" fontId="7" fillId="0" borderId="41" xfId="0" applyFont="1" applyBorder="1" applyAlignment="1">
      <alignment horizontal="left"/>
    </xf>
    <xf numFmtId="0" fontId="7" fillId="0" borderId="60" xfId="0" applyFont="1" applyBorder="1"/>
    <xf numFmtId="0" fontId="4" fillId="0" borderId="56" xfId="0" applyFont="1" applyBorder="1" applyAlignment="1">
      <alignment horizontal="left"/>
    </xf>
    <xf numFmtId="0" fontId="3" fillId="0" borderId="32" xfId="0" applyFont="1" applyBorder="1"/>
    <xf numFmtId="0" fontId="0" fillId="0" borderId="0" xfId="0" applyFont="1" applyBorder="1" applyAlignment="1">
      <alignment wrapText="1"/>
    </xf>
    <xf numFmtId="0" fontId="7" fillId="0" borderId="12" xfId="0" applyFont="1" applyBorder="1" applyAlignment="1">
      <alignment horizontal="left"/>
    </xf>
    <xf numFmtId="0" fontId="3" fillId="0" borderId="43" xfId="0" applyFont="1" applyBorder="1"/>
    <xf numFmtId="0" fontId="3" fillId="0" borderId="46" xfId="0" applyFont="1" applyBorder="1"/>
    <xf numFmtId="0" fontId="3" fillId="0" borderId="35" xfId="0" applyFont="1" applyBorder="1"/>
    <xf numFmtId="0" fontId="4" fillId="0" borderId="34" xfId="0" quotePrefix="1" applyFont="1" applyBorder="1" applyAlignment="1">
      <alignment horizontal="left"/>
    </xf>
    <xf numFmtId="0" fontId="3" fillId="0" borderId="33" xfId="0" applyFont="1" applyBorder="1"/>
    <xf numFmtId="0" fontId="7" fillId="0" borderId="0" xfId="0" applyFont="1" applyBorder="1" applyAlignment="1">
      <alignment horizontal="left" vertical="top"/>
    </xf>
    <xf numFmtId="0" fontId="6" fillId="0" borderId="0" xfId="0" applyFont="1" applyBorder="1"/>
    <xf numFmtId="0" fontId="4" fillId="0" borderId="34" xfId="0" quotePrefix="1" applyNumberFormat="1" applyFont="1" applyBorder="1" applyAlignment="1">
      <alignment horizontal="left"/>
    </xf>
    <xf numFmtId="0" fontId="19" fillId="0" borderId="0" xfId="0" applyFont="1" applyAlignment="1">
      <alignment horizontal="center" vertical="top" wrapText="1"/>
    </xf>
    <xf numFmtId="0" fontId="13" fillId="0" borderId="0" xfId="0" applyFont="1" applyAlignment="1">
      <alignment horizontal="left" vertical="top"/>
    </xf>
    <xf numFmtId="0" fontId="12" fillId="0" borderId="0" xfId="0" applyFont="1" applyAlignment="1">
      <alignment horizontal="left" vertical="top"/>
    </xf>
    <xf numFmtId="0" fontId="12" fillId="0" borderId="0" xfId="0" quotePrefix="1" applyFont="1" applyAlignment="1">
      <alignment horizontal="left" vertical="top"/>
    </xf>
    <xf numFmtId="0" fontId="0" fillId="0" borderId="0" xfId="0" applyAlignment="1">
      <alignment horizontal="left" vertical="top"/>
    </xf>
    <xf numFmtId="0" fontId="19" fillId="0" borderId="0" xfId="0" applyFont="1" applyAlignment="1">
      <alignment vertical="top"/>
    </xf>
    <xf numFmtId="0" fontId="19" fillId="0" borderId="0" xfId="0" applyFont="1" applyAlignment="1">
      <alignment horizontal="left" vertical="top"/>
    </xf>
    <xf numFmtId="0" fontId="12" fillId="0" borderId="0" xfId="0" applyFont="1" applyAlignment="1"/>
    <xf numFmtId="0" fontId="13" fillId="0" borderId="0" xfId="0" applyFont="1" applyAlignment="1"/>
    <xf numFmtId="0" fontId="15" fillId="0" borderId="0" xfId="0" applyFont="1" applyAlignment="1">
      <alignment horizontal="left" indent="2"/>
    </xf>
    <xf numFmtId="0" fontId="4" fillId="0" borderId="0" xfId="0" applyFont="1" applyAlignment="1">
      <alignment horizontal="center"/>
    </xf>
    <xf numFmtId="49" fontId="2" fillId="0" borderId="0" xfId="0" applyNumberFormat="1" applyFont="1" applyAlignment="1">
      <alignment horizontal="left"/>
    </xf>
    <xf numFmtId="0" fontId="20" fillId="0" borderId="8" xfId="0" applyFont="1" applyBorder="1" applyAlignment="1">
      <alignment horizontal="centerContinuous"/>
    </xf>
    <xf numFmtId="0" fontId="20" fillId="0" borderId="1" xfId="0" applyFont="1" applyBorder="1" applyAlignment="1">
      <alignment horizontal="centerContinuous"/>
    </xf>
    <xf numFmtId="0" fontId="4" fillId="0" borderId="2" xfId="0" applyFont="1" applyBorder="1" applyAlignment="1">
      <alignment horizontal="centerContinuous"/>
    </xf>
    <xf numFmtId="0" fontId="2" fillId="0" borderId="62" xfId="0" applyFont="1" applyBorder="1" applyAlignment="1">
      <alignment horizontal="center"/>
    </xf>
    <xf numFmtId="0" fontId="2" fillId="0" borderId="6" xfId="0" applyFont="1" applyBorder="1" applyAlignment="1">
      <alignment horizontal="left"/>
    </xf>
    <xf numFmtId="0" fontId="3" fillId="0" borderId="4" xfId="0" applyFont="1" applyBorder="1" applyAlignment="1"/>
    <xf numFmtId="0" fontId="2" fillId="0" borderId="4" xfId="0" applyFont="1" applyBorder="1" applyAlignment="1"/>
    <xf numFmtId="0" fontId="2" fillId="0" borderId="37" xfId="0" applyFont="1" applyBorder="1" applyAlignment="1">
      <alignment horizontal="center"/>
    </xf>
    <xf numFmtId="0" fontId="0" fillId="0" borderId="14" xfId="0" applyBorder="1" applyAlignment="1"/>
    <xf numFmtId="0" fontId="3" fillId="0" borderId="14" xfId="0" applyFont="1" applyBorder="1" applyAlignment="1"/>
    <xf numFmtId="0" fontId="0" fillId="0" borderId="0" xfId="0" applyBorder="1" applyAlignment="1"/>
    <xf numFmtId="0" fontId="2" fillId="0" borderId="0" xfId="0" applyFont="1" applyBorder="1" applyAlignment="1"/>
    <xf numFmtId="0" fontId="2" fillId="0" borderId="76" xfId="0" applyFont="1" applyBorder="1" applyAlignment="1">
      <alignment horizontal="left"/>
    </xf>
    <xf numFmtId="0" fontId="2" fillId="0" borderId="77" xfId="0" applyFont="1" applyBorder="1" applyAlignment="1">
      <alignment horizontal="left"/>
    </xf>
    <xf numFmtId="0" fontId="2" fillId="0" borderId="41" xfId="0" applyFont="1" applyBorder="1" applyAlignment="1">
      <alignment horizontal="center"/>
    </xf>
    <xf numFmtId="0" fontId="2" fillId="0" borderId="59" xfId="0" applyFont="1" applyBorder="1" applyAlignment="1">
      <alignment horizontal="center"/>
    </xf>
    <xf numFmtId="0" fontId="2" fillId="0" borderId="7" xfId="0" applyFont="1" applyBorder="1"/>
    <xf numFmtId="0" fontId="2" fillId="0" borderId="4" xfId="0" applyFont="1" applyBorder="1" applyAlignment="1">
      <alignment horizontal="center"/>
    </xf>
    <xf numFmtId="0" fontId="2" fillId="0" borderId="78" xfId="0" applyFont="1" applyBorder="1" applyAlignment="1">
      <alignment horizontal="center"/>
    </xf>
    <xf numFmtId="0" fontId="2" fillId="0" borderId="79" xfId="0" applyFont="1" applyBorder="1" applyAlignment="1">
      <alignment horizontal="center"/>
    </xf>
    <xf numFmtId="0" fontId="4" fillId="0" borderId="53" xfId="0" applyFont="1" applyBorder="1" applyAlignment="1">
      <alignment horizontal="left"/>
    </xf>
    <xf numFmtId="37" fontId="7" fillId="0" borderId="80" xfId="0" applyNumberFormat="1" applyFont="1" applyBorder="1" applyProtection="1"/>
    <xf numFmtId="37" fontId="7" fillId="0" borderId="81" xfId="0" applyNumberFormat="1" applyFont="1" applyBorder="1" applyProtection="1"/>
    <xf numFmtId="0" fontId="2" fillId="0" borderId="45" xfId="0" applyFont="1" applyBorder="1" applyAlignment="1">
      <alignment horizontal="left"/>
    </xf>
    <xf numFmtId="0" fontId="2" fillId="0" borderId="13" xfId="0" applyFont="1" applyBorder="1" applyAlignment="1">
      <alignment horizontal="center"/>
    </xf>
    <xf numFmtId="37" fontId="3" fillId="0" borderId="60" xfId="0" applyNumberFormat="1" applyFont="1" applyBorder="1" applyProtection="1">
      <protection locked="0"/>
    </xf>
    <xf numFmtId="37" fontId="3" fillId="0" borderId="72" xfId="0" applyNumberFormat="1" applyFont="1" applyBorder="1" applyProtection="1">
      <protection locked="0"/>
    </xf>
    <xf numFmtId="0" fontId="4" fillId="0" borderId="13" xfId="0" applyFont="1" applyBorder="1"/>
    <xf numFmtId="0" fontId="2" fillId="0" borderId="82" xfId="0" applyFont="1" applyBorder="1" applyAlignment="1">
      <alignment horizontal="left"/>
    </xf>
    <xf numFmtId="0" fontId="2" fillId="0" borderId="83" xfId="0" applyFont="1" applyBorder="1"/>
    <xf numFmtId="37" fontId="2" fillId="0" borderId="84" xfId="0" applyNumberFormat="1" applyFont="1" applyBorder="1" applyProtection="1"/>
    <xf numFmtId="37" fontId="2" fillId="0" borderId="85" xfId="0" applyNumberFormat="1" applyFont="1" applyBorder="1" applyProtection="1"/>
    <xf numFmtId="37" fontId="4" fillId="0" borderId="80" xfId="0" applyNumberFormat="1" applyFont="1" applyBorder="1" applyProtection="1"/>
    <xf numFmtId="37" fontId="4" fillId="0" borderId="81" xfId="0" applyNumberFormat="1" applyFont="1" applyBorder="1" applyProtection="1"/>
    <xf numFmtId="0" fontId="2" fillId="0" borderId="13" xfId="0" applyFont="1" applyBorder="1"/>
    <xf numFmtId="37" fontId="2" fillId="0" borderId="60" xfId="0" applyNumberFormat="1" applyFont="1" applyBorder="1" applyProtection="1"/>
    <xf numFmtId="37" fontId="2" fillId="0" borderId="72" xfId="0" applyNumberFormat="1" applyFont="1" applyBorder="1" applyProtection="1"/>
    <xf numFmtId="37" fontId="3" fillId="0" borderId="60" xfId="0" applyNumberFormat="1" applyFont="1" applyBorder="1" applyProtection="1"/>
    <xf numFmtId="37" fontId="3" fillId="0" borderId="72" xfId="0" applyNumberFormat="1" applyFont="1" applyBorder="1" applyProtection="1"/>
    <xf numFmtId="0" fontId="4" fillId="0" borderId="83" xfId="0" applyFont="1" applyBorder="1"/>
    <xf numFmtId="37" fontId="3" fillId="0" borderId="84" xfId="0" applyNumberFormat="1" applyFont="1" applyBorder="1" applyProtection="1"/>
    <xf numFmtId="37" fontId="3" fillId="0" borderId="85" xfId="0" applyNumberFormat="1" applyFont="1" applyBorder="1" applyProtection="1"/>
    <xf numFmtId="0" fontId="2" fillId="0" borderId="45" xfId="0" applyFont="1" applyBorder="1"/>
    <xf numFmtId="0" fontId="3" fillId="0" borderId="45" xfId="0" applyFont="1" applyBorder="1"/>
    <xf numFmtId="0" fontId="4" fillId="0" borderId="83" xfId="0" applyFont="1" applyBorder="1" applyAlignment="1">
      <alignment horizontal="centerContinuous"/>
    </xf>
    <xf numFmtId="0" fontId="4" fillId="0" borderId="82" xfId="0" applyFont="1" applyBorder="1" applyAlignment="1">
      <alignment horizontal="left"/>
    </xf>
    <xf numFmtId="0" fontId="4" fillId="0" borderId="86" xfId="0" applyFont="1" applyBorder="1" applyAlignment="1">
      <alignment horizontal="centerContinuous"/>
    </xf>
    <xf numFmtId="37" fontId="2" fillId="0" borderId="87" xfId="0" applyNumberFormat="1" applyFont="1" applyBorder="1" applyProtection="1"/>
    <xf numFmtId="37" fontId="3" fillId="0" borderId="88" xfId="0" applyNumberFormat="1" applyFont="1" applyBorder="1" applyProtection="1">
      <protection locked="0"/>
    </xf>
    <xf numFmtId="0" fontId="4" fillId="0" borderId="89" xfId="0" applyFont="1" applyBorder="1" applyAlignment="1">
      <alignment horizontal="centerContinuous"/>
    </xf>
    <xf numFmtId="37" fontId="3" fillId="0" borderId="91" xfId="0" applyNumberFormat="1" applyFont="1" applyBorder="1" applyProtection="1"/>
    <xf numFmtId="0" fontId="2" fillId="4" borderId="6" xfId="0" applyFont="1" applyFill="1" applyBorder="1" applyAlignment="1"/>
    <xf numFmtId="0" fontId="4" fillId="4" borderId="83" xfId="0" applyFont="1" applyFill="1" applyBorder="1" applyAlignment="1">
      <alignment horizontal="centerContinuous"/>
    </xf>
    <xf numFmtId="37" fontId="2" fillId="4" borderId="84" xfId="0" applyNumberFormat="1" applyFont="1" applyFill="1" applyBorder="1" applyProtection="1"/>
    <xf numFmtId="0" fontId="2" fillId="0" borderId="83" xfId="0" applyFont="1" applyBorder="1" applyAlignment="1">
      <alignment horizontal="left"/>
    </xf>
    <xf numFmtId="0" fontId="4" fillId="0" borderId="92" xfId="0" applyFont="1" applyBorder="1" applyAlignment="1">
      <alignment horizontal="centerContinuous"/>
    </xf>
    <xf numFmtId="37" fontId="2" fillId="0" borderId="93" xfId="0" applyNumberFormat="1" applyFont="1" applyBorder="1" applyProtection="1"/>
    <xf numFmtId="0" fontId="2" fillId="0" borderId="94" xfId="0" applyFont="1" applyBorder="1" applyAlignment="1">
      <alignment horizontal="centerContinuous"/>
    </xf>
    <xf numFmtId="37" fontId="2" fillId="0" borderId="0" xfId="0" applyNumberFormat="1" applyFont="1" applyBorder="1" applyProtection="1"/>
    <xf numFmtId="37" fontId="2" fillId="0" borderId="94" xfId="0" applyNumberFormat="1" applyFont="1" applyBorder="1" applyProtection="1"/>
    <xf numFmtId="0" fontId="2" fillId="2" borderId="4" xfId="0" applyFont="1" applyFill="1" applyBorder="1" applyAlignment="1">
      <alignment horizontal="centerContinuous"/>
    </xf>
    <xf numFmtId="0" fontId="2" fillId="2" borderId="0" xfId="0" applyFont="1" applyFill="1" applyBorder="1" applyAlignment="1">
      <alignment horizontal="centerContinuous"/>
    </xf>
    <xf numFmtId="37" fontId="3" fillId="2" borderId="0" xfId="0" applyNumberFormat="1" applyFont="1" applyFill="1" applyBorder="1" applyProtection="1">
      <protection locked="0"/>
    </xf>
    <xf numFmtId="0" fontId="4" fillId="0" borderId="52" xfId="0" applyFont="1" applyBorder="1" applyAlignment="1">
      <alignment horizontal="left"/>
    </xf>
    <xf numFmtId="0" fontId="4" fillId="0" borderId="31" xfId="0" applyFont="1" applyBorder="1"/>
    <xf numFmtId="0" fontId="2" fillId="0" borderId="95" xfId="0" applyFont="1" applyBorder="1" applyAlignment="1"/>
    <xf numFmtId="0" fontId="2" fillId="0" borderId="50" xfId="0" applyFont="1" applyBorder="1" applyAlignment="1">
      <alignment horizontal="center"/>
    </xf>
    <xf numFmtId="0" fontId="2" fillId="0" borderId="96" xfId="0" applyFont="1" applyBorder="1" applyAlignment="1">
      <alignment horizontal="center"/>
    </xf>
    <xf numFmtId="0" fontId="2" fillId="0" borderId="12" xfId="0" applyFont="1" applyBorder="1" applyAlignment="1">
      <alignment horizontal="center"/>
    </xf>
    <xf numFmtId="0" fontId="2" fillId="0" borderId="95" xfId="0" applyFont="1" applyBorder="1" applyAlignment="1">
      <alignment horizontal="center"/>
    </xf>
    <xf numFmtId="0" fontId="2" fillId="0" borderId="48" xfId="0" applyFont="1" applyBorder="1" applyAlignment="1">
      <alignment horizontal="center"/>
    </xf>
    <xf numFmtId="0" fontId="2" fillId="0" borderId="97" xfId="0" applyFont="1" applyBorder="1" applyAlignment="1">
      <alignment horizontal="center"/>
    </xf>
    <xf numFmtId="0" fontId="2" fillId="0" borderId="98" xfId="0" applyFont="1" applyBorder="1" applyProtection="1">
      <protection locked="0"/>
    </xf>
    <xf numFmtId="3" fontId="3" fillId="0" borderId="49" xfId="0" applyNumberFormat="1" applyFont="1" applyBorder="1" applyProtection="1">
      <protection locked="0"/>
    </xf>
    <xf numFmtId="165" fontId="3" fillId="0" borderId="49" xfId="2" applyNumberFormat="1" applyFont="1" applyBorder="1" applyProtection="1">
      <protection locked="0"/>
    </xf>
    <xf numFmtId="44" fontId="3" fillId="0" borderId="99" xfId="1" applyFont="1" applyBorder="1"/>
    <xf numFmtId="0" fontId="2" fillId="0" borderId="42" xfId="0" applyFont="1" applyBorder="1" applyAlignment="1">
      <alignment horizontal="center"/>
    </xf>
    <xf numFmtId="0" fontId="2" fillId="0" borderId="100" xfId="0" applyFont="1" applyBorder="1" applyProtection="1">
      <protection locked="0"/>
    </xf>
    <xf numFmtId="3" fontId="3" fillId="0" borderId="51" xfId="0" applyNumberFormat="1" applyFont="1" applyBorder="1" applyProtection="1">
      <protection locked="0"/>
    </xf>
    <xf numFmtId="165" fontId="3" fillId="0" borderId="51" xfId="2" applyNumberFormat="1" applyFont="1" applyBorder="1" applyProtection="1">
      <protection locked="0"/>
    </xf>
    <xf numFmtId="44" fontId="3" fillId="0" borderId="101" xfId="1" applyFont="1" applyBorder="1"/>
    <xf numFmtId="0" fontId="2" fillId="0" borderId="102" xfId="0" applyFont="1" applyBorder="1" applyProtection="1">
      <protection locked="0"/>
    </xf>
    <xf numFmtId="0" fontId="2" fillId="0" borderId="103" xfId="0" applyFont="1" applyBorder="1" applyAlignment="1" applyProtection="1">
      <alignment horizontal="center"/>
      <protection locked="0"/>
    </xf>
    <xf numFmtId="165" fontId="3" fillId="0" borderId="103" xfId="2" applyNumberFormat="1" applyFont="1" applyBorder="1" applyProtection="1">
      <protection locked="0"/>
    </xf>
    <xf numFmtId="44" fontId="3" fillId="0" borderId="104" xfId="1" applyFont="1" applyBorder="1"/>
    <xf numFmtId="0" fontId="2" fillId="0" borderId="0" xfId="0" applyFont="1" applyBorder="1" applyAlignment="1">
      <alignment horizontal="center"/>
    </xf>
    <xf numFmtId="0" fontId="2" fillId="0" borderId="0" xfId="0" applyFont="1" applyBorder="1" applyAlignment="1" applyProtection="1">
      <alignment horizontal="right"/>
      <protection locked="0"/>
    </xf>
    <xf numFmtId="0" fontId="2" fillId="0" borderId="0" xfId="0" applyFont="1" applyBorder="1" applyAlignment="1" applyProtection="1">
      <alignment horizontal="center"/>
      <protection locked="0"/>
    </xf>
    <xf numFmtId="165" fontId="3" fillId="0" borderId="9" xfId="2" applyNumberFormat="1" applyFont="1" applyBorder="1" applyProtection="1">
      <protection locked="0"/>
    </xf>
    <xf numFmtId="166" fontId="3" fillId="0" borderId="9" xfId="1" applyNumberFormat="1" applyFont="1" applyBorder="1" applyProtection="1">
      <protection locked="0"/>
    </xf>
    <xf numFmtId="0" fontId="2" fillId="0" borderId="0" xfId="0" applyFont="1" applyBorder="1" applyProtection="1">
      <protection locked="0"/>
    </xf>
    <xf numFmtId="165" fontId="3" fillId="0" borderId="0" xfId="2" applyNumberFormat="1" applyFont="1" applyBorder="1" applyProtection="1">
      <protection locked="0"/>
    </xf>
    <xf numFmtId="44" fontId="3" fillId="0" borderId="0" xfId="1" applyFont="1" applyBorder="1"/>
    <xf numFmtId="0" fontId="21" fillId="0" borderId="0" xfId="0" applyFont="1" applyAlignment="1">
      <alignment horizontal="left"/>
    </xf>
    <xf numFmtId="0" fontId="0" fillId="0" borderId="0" xfId="0" applyAlignment="1">
      <alignment vertical="center"/>
    </xf>
    <xf numFmtId="0" fontId="4" fillId="0" borderId="0" xfId="0" applyFont="1" applyAlignment="1">
      <alignment vertical="center"/>
    </xf>
    <xf numFmtId="0" fontId="22" fillId="0" borderId="0" xfId="0" applyFont="1" applyAlignment="1">
      <alignment horizontal="right" vertical="center"/>
    </xf>
    <xf numFmtId="0" fontId="4" fillId="0" borderId="0" xfId="0" applyFont="1"/>
    <xf numFmtId="37" fontId="3" fillId="0" borderId="17" xfId="0" applyNumberFormat="1" applyFont="1" applyBorder="1" applyProtection="1"/>
    <xf numFmtId="0" fontId="4" fillId="0" borderId="44" xfId="0" applyFont="1" applyBorder="1" applyAlignment="1">
      <alignment horizontal="centerContinuous"/>
    </xf>
    <xf numFmtId="37" fontId="2" fillId="0" borderId="63" xfId="0" applyNumberFormat="1" applyFont="1" applyBorder="1" applyProtection="1"/>
    <xf numFmtId="37" fontId="2" fillId="0" borderId="87" xfId="0" applyNumberFormat="1" applyFont="1" applyFill="1" applyBorder="1" applyProtection="1"/>
    <xf numFmtId="37" fontId="2" fillId="0" borderId="90" xfId="0" applyNumberFormat="1" applyFont="1" applyFill="1" applyBorder="1" applyProtection="1"/>
    <xf numFmtId="37" fontId="2" fillId="5" borderId="90" xfId="0" applyNumberFormat="1" applyFont="1" applyFill="1" applyBorder="1" applyProtection="1"/>
    <xf numFmtId="37" fontId="2" fillId="5" borderId="84" xfId="0" applyNumberFormat="1" applyFont="1" applyFill="1" applyBorder="1" applyProtection="1"/>
    <xf numFmtId="37" fontId="3" fillId="5" borderId="85" xfId="0" applyNumberFormat="1" applyFont="1" applyFill="1" applyBorder="1" applyProtection="1"/>
    <xf numFmtId="37" fontId="2" fillId="5" borderId="63" xfId="0" applyNumberFormat="1" applyFont="1" applyFill="1" applyBorder="1" applyProtection="1"/>
    <xf numFmtId="0" fontId="25" fillId="0" borderId="0" xfId="0" applyFont="1" applyAlignment="1"/>
    <xf numFmtId="0" fontId="25" fillId="0" borderId="0" xfId="0" applyFont="1"/>
    <xf numFmtId="0" fontId="25" fillId="0" borderId="0" xfId="0" applyFont="1" applyBorder="1" applyAlignment="1"/>
    <xf numFmtId="0" fontId="25" fillId="0" borderId="0" xfId="0" applyFont="1" applyAlignment="1">
      <alignment horizontal="center"/>
    </xf>
    <xf numFmtId="0" fontId="26" fillId="0" borderId="0" xfId="0" applyFont="1" applyAlignment="1">
      <alignment horizontal="centerContinuous"/>
    </xf>
    <xf numFmtId="0" fontId="26" fillId="0" borderId="0" xfId="0" applyFont="1"/>
    <xf numFmtId="9" fontId="27" fillId="0" borderId="0" xfId="0" applyNumberFormat="1" applyFont="1" applyAlignment="1">
      <alignment horizontal="centerContinuous"/>
    </xf>
    <xf numFmtId="0" fontId="28" fillId="0" borderId="0" xfId="0" applyFont="1" applyAlignment="1">
      <alignment horizontal="left"/>
    </xf>
    <xf numFmtId="0" fontId="1" fillId="0" borderId="0" xfId="0" applyFont="1"/>
    <xf numFmtId="9" fontId="27" fillId="0" borderId="0" xfId="0" applyNumberFormat="1" applyFont="1"/>
    <xf numFmtId="9" fontId="26" fillId="0" borderId="0" xfId="0" applyNumberFormat="1" applyFont="1"/>
    <xf numFmtId="37" fontId="26" fillId="0" borderId="0" xfId="0" applyNumberFormat="1" applyFont="1" applyAlignment="1">
      <alignment horizontal="center"/>
    </xf>
    <xf numFmtId="0" fontId="26" fillId="0" borderId="0" xfId="0" applyFont="1" applyAlignment="1">
      <alignment horizontal="right"/>
    </xf>
    <xf numFmtId="0" fontId="26" fillId="0" borderId="105" xfId="0" applyFont="1" applyBorder="1"/>
    <xf numFmtId="0" fontId="26" fillId="0" borderId="106" xfId="0" applyFont="1" applyBorder="1"/>
    <xf numFmtId="0" fontId="26" fillId="0" borderId="105" xfId="0" applyFont="1" applyBorder="1" applyAlignment="1">
      <alignment horizontal="center"/>
    </xf>
    <xf numFmtId="9" fontId="27" fillId="6" borderId="62" xfId="0" applyNumberFormat="1" applyFont="1" applyFill="1" applyBorder="1"/>
    <xf numFmtId="0" fontId="29" fillId="0" borderId="106" xfId="0" applyFont="1" applyBorder="1" applyAlignment="1">
      <alignment horizontal="centerContinuous"/>
    </xf>
    <xf numFmtId="0" fontId="26" fillId="0" borderId="105" xfId="0" applyFont="1" applyBorder="1" applyAlignment="1">
      <alignment horizontal="centerContinuous"/>
    </xf>
    <xf numFmtId="0" fontId="26" fillId="0" borderId="60" xfId="0" applyFont="1" applyBorder="1" applyAlignment="1">
      <alignment horizontal="centerContinuous" vertical="center" wrapText="1"/>
    </xf>
    <xf numFmtId="0" fontId="26" fillId="0" borderId="13" xfId="0" applyFont="1" applyBorder="1" applyAlignment="1">
      <alignment horizontal="centerContinuous" vertical="center" wrapText="1"/>
    </xf>
    <xf numFmtId="0" fontId="26" fillId="0" borderId="107" xfId="0" applyFont="1" applyBorder="1" applyAlignment="1">
      <alignment horizontal="centerContinuous" vertical="center" wrapText="1"/>
    </xf>
    <xf numFmtId="0" fontId="26" fillId="0" borderId="60" xfId="0" applyFont="1" applyBorder="1" applyAlignment="1">
      <alignment horizontal="center" wrapText="1"/>
    </xf>
    <xf numFmtId="9" fontId="27" fillId="6" borderId="61" xfId="0" applyNumberFormat="1" applyFont="1" applyFill="1" applyBorder="1" applyAlignment="1">
      <alignment horizontal="center" wrapText="1"/>
    </xf>
    <xf numFmtId="0" fontId="26" fillId="0" borderId="107" xfId="0" applyFont="1" applyBorder="1" applyAlignment="1">
      <alignment horizontal="center" wrapText="1"/>
    </xf>
    <xf numFmtId="0" fontId="26" fillId="0" borderId="0" xfId="0" applyFont="1" applyAlignment="1">
      <alignment wrapText="1"/>
    </xf>
    <xf numFmtId="0" fontId="30" fillId="0" borderId="41" xfId="0" applyFont="1" applyBorder="1"/>
    <xf numFmtId="0" fontId="26" fillId="0" borderId="0" xfId="0" applyFont="1" applyBorder="1"/>
    <xf numFmtId="0" fontId="26" fillId="0" borderId="0" xfId="0" applyFont="1" applyBorder="1" applyAlignment="1">
      <alignment horizontal="center"/>
    </xf>
    <xf numFmtId="0" fontId="26" fillId="0" borderId="41" xfId="0" applyFont="1" applyBorder="1"/>
    <xf numFmtId="9" fontId="27" fillId="6" borderId="37" xfId="0" applyNumberFormat="1" applyFont="1" applyFill="1" applyBorder="1"/>
    <xf numFmtId="0" fontId="26" fillId="0" borderId="37" xfId="0" applyFont="1" applyBorder="1"/>
    <xf numFmtId="0" fontId="29" fillId="0" borderId="0" xfId="0" applyFont="1" applyBorder="1"/>
    <xf numFmtId="37" fontId="26" fillId="0" borderId="60" xfId="3" applyNumberFormat="1" applyFont="1" applyBorder="1"/>
    <xf numFmtId="9" fontId="27" fillId="6" borderId="37" xfId="2" applyNumberFormat="1" applyFont="1" applyFill="1" applyBorder="1"/>
    <xf numFmtId="37" fontId="26" fillId="0" borderId="61" xfId="3" applyNumberFormat="1" applyFont="1" applyBorder="1"/>
    <xf numFmtId="37" fontId="26" fillId="0" borderId="41" xfId="3" applyNumberFormat="1" applyFont="1" applyBorder="1"/>
    <xf numFmtId="37" fontId="26" fillId="0" borderId="37" xfId="3" applyNumberFormat="1" applyFont="1" applyBorder="1"/>
    <xf numFmtId="0" fontId="28" fillId="7" borderId="41" xfId="0" applyFont="1" applyFill="1" applyBorder="1"/>
    <xf numFmtId="0" fontId="28" fillId="7" borderId="89" xfId="0" applyFont="1" applyFill="1" applyBorder="1"/>
    <xf numFmtId="0" fontId="30" fillId="7" borderId="89" xfId="0" applyFont="1" applyFill="1" applyBorder="1"/>
    <xf numFmtId="0" fontId="30" fillId="7" borderId="0" xfId="0" applyFont="1" applyFill="1" applyBorder="1"/>
    <xf numFmtId="37" fontId="28" fillId="7" borderId="90" xfId="3" applyNumberFormat="1" applyFont="1" applyFill="1" applyBorder="1"/>
    <xf numFmtId="9" fontId="31" fillId="6" borderId="37" xfId="0" applyNumberFormat="1" applyFont="1" applyFill="1" applyBorder="1"/>
    <xf numFmtId="37" fontId="28" fillId="7" borderId="108" xfId="3" applyNumberFormat="1" applyFont="1" applyFill="1" applyBorder="1"/>
    <xf numFmtId="0" fontId="17" fillId="8" borderId="0" xfId="0" applyFont="1" applyFill="1"/>
    <xf numFmtId="0" fontId="28" fillId="8" borderId="0" xfId="0" applyFont="1" applyFill="1"/>
    <xf numFmtId="0" fontId="26" fillId="0" borderId="60" xfId="0" applyFont="1" applyBorder="1"/>
    <xf numFmtId="0" fontId="26" fillId="0" borderId="13" xfId="0" applyFont="1" applyBorder="1"/>
    <xf numFmtId="9" fontId="27" fillId="6" borderId="61" xfId="0" applyNumberFormat="1" applyFont="1" applyFill="1" applyBorder="1"/>
    <xf numFmtId="0" fontId="28" fillId="0" borderId="0" xfId="0" applyFont="1" applyBorder="1"/>
    <xf numFmtId="0" fontId="28" fillId="0" borderId="0" xfId="0" applyFont="1" applyBorder="1" applyAlignment="1">
      <alignment horizontal="center"/>
    </xf>
    <xf numFmtId="37" fontId="28" fillId="0" borderId="41" xfId="3" applyNumberFormat="1" applyFont="1" applyBorder="1"/>
    <xf numFmtId="37" fontId="28" fillId="0" borderId="37" xfId="3" applyNumberFormat="1" applyFont="1" applyBorder="1"/>
    <xf numFmtId="0" fontId="17" fillId="0" borderId="0" xfId="0" applyFont="1"/>
    <xf numFmtId="0" fontId="28" fillId="0" borderId="0" xfId="0" applyFont="1"/>
    <xf numFmtId="0" fontId="1" fillId="0" borderId="0" xfId="0" applyFont="1" applyBorder="1"/>
    <xf numFmtId="0" fontId="32" fillId="7" borderId="0" xfId="0" applyFont="1" applyFill="1" applyBorder="1"/>
    <xf numFmtId="0" fontId="28" fillId="7" borderId="0" xfId="0" applyFont="1" applyFill="1" applyBorder="1"/>
    <xf numFmtId="37" fontId="28" fillId="7" borderId="60" xfId="3" applyNumberFormat="1" applyFont="1" applyFill="1" applyBorder="1"/>
    <xf numFmtId="37" fontId="28" fillId="7" borderId="61" xfId="3" applyNumberFormat="1" applyFont="1" applyFill="1" applyBorder="1"/>
    <xf numFmtId="0" fontId="26" fillId="0" borderId="41" xfId="0" quotePrefix="1" applyFont="1" applyBorder="1"/>
    <xf numFmtId="37" fontId="26" fillId="0" borderId="60" xfId="0" applyNumberFormat="1" applyFont="1" applyBorder="1"/>
    <xf numFmtId="37" fontId="26" fillId="0" borderId="61" xfId="0" applyNumberFormat="1" applyFont="1" applyBorder="1"/>
    <xf numFmtId="0" fontId="26" fillId="0" borderId="41" xfId="0" quotePrefix="1" applyFont="1" applyBorder="1" applyAlignment="1">
      <alignment horizontal="left"/>
    </xf>
    <xf numFmtId="37" fontId="26" fillId="0" borderId="37" xfId="0" applyNumberFormat="1" applyFont="1" applyBorder="1"/>
    <xf numFmtId="37" fontId="26" fillId="0" borderId="41" xfId="0" applyNumberFormat="1" applyFont="1" applyBorder="1"/>
    <xf numFmtId="0" fontId="17" fillId="7" borderId="41" xfId="0" applyFont="1" applyFill="1" applyBorder="1"/>
    <xf numFmtId="0" fontId="17" fillId="7" borderId="0" xfId="0" applyFont="1" applyFill="1" applyBorder="1"/>
    <xf numFmtId="0" fontId="17" fillId="7" borderId="0" xfId="0" applyFont="1" applyFill="1" applyBorder="1" applyAlignment="1">
      <alignment horizontal="center"/>
    </xf>
    <xf numFmtId="9" fontId="17" fillId="6" borderId="37" xfId="0" applyNumberFormat="1" applyFont="1" applyFill="1" applyBorder="1"/>
    <xf numFmtId="37" fontId="17" fillId="7" borderId="61" xfId="3" applyNumberFormat="1" applyFont="1" applyFill="1" applyBorder="1"/>
    <xf numFmtId="9" fontId="26" fillId="6" borderId="37" xfId="0" applyNumberFormat="1" applyFont="1" applyFill="1" applyBorder="1"/>
    <xf numFmtId="0" fontId="27" fillId="0" borderId="41" xfId="0" applyFont="1" applyBorder="1"/>
    <xf numFmtId="0" fontId="27" fillId="0" borderId="0" xfId="0" applyFont="1" applyBorder="1"/>
    <xf numFmtId="0" fontId="31" fillId="7" borderId="0" xfId="0" applyFont="1" applyFill="1" applyBorder="1"/>
    <xf numFmtId="0" fontId="28" fillId="7" borderId="0" xfId="0" applyFont="1" applyFill="1" applyBorder="1" applyAlignment="1">
      <alignment horizontal="center"/>
    </xf>
    <xf numFmtId="37" fontId="28" fillId="7" borderId="90" xfId="0" applyNumberFormat="1" applyFont="1" applyFill="1" applyBorder="1"/>
    <xf numFmtId="37" fontId="28" fillId="7" borderId="89" xfId="0" applyNumberFormat="1" applyFont="1" applyFill="1" applyBorder="1"/>
    <xf numFmtId="0" fontId="26" fillId="0" borderId="13" xfId="0" applyFont="1" applyBorder="1" applyAlignment="1">
      <alignment horizontal="center"/>
    </xf>
    <xf numFmtId="37" fontId="26" fillId="0" borderId="106" xfId="0" applyNumberFormat="1" applyFont="1" applyBorder="1"/>
    <xf numFmtId="37" fontId="1" fillId="0" borderId="0" xfId="0" applyNumberFormat="1" applyFont="1" applyBorder="1"/>
    <xf numFmtId="0" fontId="31" fillId="0" borderId="41" xfId="0" applyFont="1" applyBorder="1"/>
    <xf numFmtId="0" fontId="27" fillId="0" borderId="105" xfId="0" applyFont="1" applyBorder="1"/>
    <xf numFmtId="0" fontId="1" fillId="0" borderId="106" xfId="0" applyFont="1" applyBorder="1"/>
    <xf numFmtId="37" fontId="1" fillId="0" borderId="63" xfId="0" applyNumberFormat="1" applyFont="1" applyBorder="1"/>
    <xf numFmtId="37" fontId="1" fillId="0" borderId="16" xfId="0" applyNumberFormat="1" applyFont="1" applyBorder="1"/>
    <xf numFmtId="0" fontId="27" fillId="0" borderId="60" xfId="0" applyFont="1" applyBorder="1"/>
    <xf numFmtId="0" fontId="1" fillId="0" borderId="13" xfId="0" applyFont="1" applyBorder="1"/>
    <xf numFmtId="0" fontId="17" fillId="7" borderId="60" xfId="0" applyFont="1" applyFill="1" applyBorder="1"/>
    <xf numFmtId="0" fontId="31" fillId="7" borderId="13" xfId="0" applyFont="1" applyFill="1" applyBorder="1"/>
    <xf numFmtId="0" fontId="28" fillId="7" borderId="13" xfId="0" applyFont="1" applyFill="1" applyBorder="1"/>
    <xf numFmtId="0" fontId="28" fillId="7" borderId="13" xfId="0" applyFont="1" applyFill="1" applyBorder="1" applyAlignment="1">
      <alignment horizontal="center"/>
    </xf>
    <xf numFmtId="37" fontId="28" fillId="7" borderId="60" xfId="0" applyNumberFormat="1" applyFont="1" applyFill="1" applyBorder="1"/>
    <xf numFmtId="9" fontId="31" fillId="6" borderId="61" xfId="0" applyNumberFormat="1" applyFont="1" applyFill="1" applyBorder="1"/>
    <xf numFmtId="37" fontId="28" fillId="7" borderId="61" xfId="0" applyNumberFormat="1" applyFont="1" applyFill="1" applyBorder="1"/>
    <xf numFmtId="0" fontId="27" fillId="0" borderId="0" xfId="0" applyFont="1"/>
    <xf numFmtId="0" fontId="31" fillId="0" borderId="0" xfId="0" applyFont="1" applyBorder="1" applyAlignment="1">
      <alignment horizontal="right"/>
    </xf>
    <xf numFmtId="10" fontId="1" fillId="0" borderId="0" xfId="0" applyNumberFormat="1" applyFont="1" applyBorder="1"/>
    <xf numFmtId="0" fontId="1" fillId="0" borderId="0" xfId="0" applyFont="1" applyAlignment="1">
      <alignment horizontal="left" vertical="top" wrapText="1"/>
    </xf>
    <xf numFmtId="0" fontId="26" fillId="0" borderId="0" xfId="0" applyFont="1" applyBorder="1" applyAlignment="1">
      <alignment horizontal="right"/>
    </xf>
    <xf numFmtId="0" fontId="26" fillId="0" borderId="62" xfId="0" applyFont="1" applyBorder="1" applyAlignment="1">
      <alignment horizontal="center"/>
    </xf>
    <xf numFmtId="0" fontId="26" fillId="0" borderId="37" xfId="0" applyFont="1" applyBorder="1" applyAlignment="1">
      <alignment horizontal="center"/>
    </xf>
    <xf numFmtId="38" fontId="26" fillId="0" borderId="109" xfId="3" applyNumberFormat="1" applyFont="1" applyBorder="1" applyAlignment="1">
      <alignment horizontal="center"/>
    </xf>
    <xf numFmtId="38" fontId="26" fillId="0" borderId="65" xfId="3" applyNumberFormat="1" applyFont="1" applyBorder="1" applyAlignment="1">
      <alignment horizontal="center"/>
    </xf>
    <xf numFmtId="0" fontId="26" fillId="0" borderId="62" xfId="0" applyFont="1" applyBorder="1"/>
    <xf numFmtId="167" fontId="26" fillId="0" borderId="62" xfId="0" applyNumberFormat="1" applyFont="1" applyBorder="1"/>
    <xf numFmtId="37" fontId="26" fillId="0" borderId="62" xfId="0" applyNumberFormat="1" applyFont="1" applyBorder="1"/>
    <xf numFmtId="167" fontId="26" fillId="0" borderId="41" xfId="0" applyNumberFormat="1" applyFont="1" applyBorder="1"/>
    <xf numFmtId="9" fontId="26" fillId="0" borderId="0" xfId="0" applyNumberFormat="1" applyFont="1" applyBorder="1"/>
    <xf numFmtId="0" fontId="26" fillId="0" borderId="30" xfId="0" applyFont="1" applyBorder="1"/>
    <xf numFmtId="37" fontId="26" fillId="0" borderId="30" xfId="0" applyNumberFormat="1" applyFont="1" applyBorder="1"/>
    <xf numFmtId="0" fontId="1" fillId="0" borderId="0" xfId="0" applyFont="1" applyBorder="1" applyAlignment="1">
      <alignment horizontal="center"/>
    </xf>
    <xf numFmtId="0" fontId="1" fillId="0" borderId="40" xfId="0" applyFont="1" applyBorder="1"/>
    <xf numFmtId="0" fontId="1" fillId="0" borderId="11" xfId="0" applyFont="1" applyBorder="1"/>
    <xf numFmtId="0" fontId="1" fillId="0" borderId="12" xfId="0" applyFont="1" applyBorder="1" applyAlignment="1">
      <alignment horizontal="center"/>
    </xf>
    <xf numFmtId="0" fontId="30" fillId="0" borderId="0" xfId="0" applyFont="1" applyAlignment="1">
      <alignment horizontal="left"/>
    </xf>
    <xf numFmtId="0" fontId="26" fillId="0" borderId="0" xfId="0" applyFont="1" applyAlignment="1">
      <alignment horizontal="left" indent="6"/>
    </xf>
    <xf numFmtId="0" fontId="33" fillId="0" borderId="0" xfId="0" applyFont="1" applyBorder="1" applyAlignment="1"/>
    <xf numFmtId="0" fontId="34" fillId="0" borderId="0" xfId="0" applyFont="1"/>
    <xf numFmtId="0" fontId="35" fillId="0" borderId="0" xfId="0" applyFont="1" applyAlignment="1"/>
    <xf numFmtId="0" fontId="35" fillId="0" borderId="0" xfId="0" applyFont="1" applyAlignment="1">
      <alignment horizontal="center"/>
    </xf>
    <xf numFmtId="0" fontId="34" fillId="0" borderId="57" xfId="0" applyFont="1" applyBorder="1" applyAlignment="1">
      <alignment horizontal="center" wrapText="1"/>
    </xf>
    <xf numFmtId="0" fontId="34" fillId="0" borderId="36" xfId="0" applyFont="1" applyBorder="1" applyAlignment="1">
      <alignment horizontal="center" wrapText="1"/>
    </xf>
    <xf numFmtId="0" fontId="34" fillId="0" borderId="59" xfId="0" applyFont="1" applyBorder="1" applyAlignment="1">
      <alignment horizontal="center" wrapText="1"/>
    </xf>
    <xf numFmtId="0" fontId="34" fillId="0" borderId="0" xfId="0" applyFont="1" applyAlignment="1">
      <alignment horizontal="center"/>
    </xf>
    <xf numFmtId="0" fontId="34" fillId="0" borderId="65" xfId="0" applyFont="1" applyBorder="1" applyAlignment="1">
      <alignment horizontal="center" wrapText="1"/>
    </xf>
    <xf numFmtId="0" fontId="34" fillId="0" borderId="66" xfId="0" applyFont="1" applyBorder="1" applyAlignment="1">
      <alignment horizontal="center" wrapText="1"/>
    </xf>
    <xf numFmtId="0" fontId="34" fillId="0" borderId="47" xfId="0" applyFont="1" applyBorder="1" applyAlignment="1">
      <alignment horizontal="center" wrapText="1"/>
    </xf>
    <xf numFmtId="0" fontId="34" fillId="0" borderId="67" xfId="0" applyFont="1" applyBorder="1" applyAlignment="1">
      <alignment horizontal="center" wrapText="1"/>
    </xf>
    <xf numFmtId="0" fontId="34" fillId="0" borderId="68" xfId="0" applyFont="1" applyBorder="1" applyAlignment="1">
      <alignment horizontal="center" wrapText="1"/>
    </xf>
    <xf numFmtId="0" fontId="34" fillId="0" borderId="55" xfId="0" applyFont="1" applyBorder="1" applyAlignment="1">
      <alignment horizontal="center" wrapText="1"/>
    </xf>
    <xf numFmtId="0" fontId="34" fillId="0" borderId="65" xfId="0" applyFont="1" applyBorder="1"/>
    <xf numFmtId="0" fontId="34" fillId="0" borderId="70" xfId="0" applyFont="1" applyBorder="1" applyAlignment="1">
      <alignment horizontal="center"/>
    </xf>
    <xf numFmtId="9" fontId="34" fillId="0" borderId="71" xfId="2" applyFont="1" applyBorder="1" applyAlignment="1">
      <alignment horizontal="center"/>
    </xf>
    <xf numFmtId="3" fontId="34" fillId="3" borderId="72" xfId="0" applyNumberFormat="1" applyFont="1" applyFill="1" applyBorder="1" applyAlignment="1">
      <alignment horizontal="center"/>
    </xf>
    <xf numFmtId="0" fontId="34" fillId="0" borderId="69" xfId="0" applyFont="1" applyBorder="1"/>
    <xf numFmtId="0" fontId="34" fillId="0" borderId="69" xfId="0" applyFont="1" applyBorder="1" applyAlignment="1">
      <alignment horizontal="center"/>
    </xf>
    <xf numFmtId="9" fontId="34" fillId="0" borderId="18" xfId="2" applyFont="1" applyBorder="1" applyAlignment="1">
      <alignment horizontal="center"/>
    </xf>
    <xf numFmtId="0" fontId="34" fillId="0" borderId="67" xfId="0" applyFont="1" applyBorder="1"/>
    <xf numFmtId="0" fontId="34" fillId="0" borderId="67" xfId="0" applyFont="1" applyBorder="1" applyAlignment="1">
      <alignment horizontal="center"/>
    </xf>
    <xf numFmtId="9" fontId="34" fillId="0" borderId="68" xfId="2" applyFont="1" applyBorder="1" applyAlignment="1">
      <alignment horizontal="center"/>
    </xf>
    <xf numFmtId="3" fontId="34" fillId="3" borderId="55" xfId="0" applyNumberFormat="1" applyFont="1" applyFill="1" applyBorder="1" applyAlignment="1">
      <alignment horizontal="center"/>
    </xf>
    <xf numFmtId="0" fontId="34" fillId="0" borderId="0" xfId="0" applyFont="1" applyAlignment="1">
      <alignment horizontal="right"/>
    </xf>
    <xf numFmtId="44" fontId="34" fillId="0" borderId="0" xfId="1" applyFont="1" applyAlignment="1"/>
    <xf numFmtId="44" fontId="34" fillId="0" borderId="0" xfId="1" applyFont="1" applyAlignment="1">
      <alignment horizontal="left"/>
    </xf>
    <xf numFmtId="0" fontId="34" fillId="0" borderId="0" xfId="0" applyFont="1" applyAlignment="1">
      <alignment horizontal="left"/>
    </xf>
    <xf numFmtId="0" fontId="36" fillId="0" borderId="63" xfId="0" applyFont="1" applyBorder="1"/>
    <xf numFmtId="0" fontId="36" fillId="0" borderId="16" xfId="0" applyFont="1" applyBorder="1" applyAlignment="1">
      <alignment horizontal="center" wrapText="1"/>
    </xf>
    <xf numFmtId="0" fontId="36" fillId="0" borderId="64" xfId="0" applyFont="1" applyBorder="1" applyAlignment="1">
      <alignment horizontal="center" wrapText="1"/>
    </xf>
    <xf numFmtId="0" fontId="37" fillId="0" borderId="0" xfId="0" applyFont="1"/>
    <xf numFmtId="0" fontId="34" fillId="0" borderId="41" xfId="0" applyFont="1" applyBorder="1"/>
    <xf numFmtId="0" fontId="34" fillId="0" borderId="37" xfId="0" applyFont="1" applyBorder="1" applyAlignment="1">
      <alignment horizontal="center"/>
    </xf>
    <xf numFmtId="0" fontId="34" fillId="0" borderId="62" xfId="0" applyFont="1" applyBorder="1" applyAlignment="1">
      <alignment horizontal="center"/>
    </xf>
    <xf numFmtId="0" fontId="34" fillId="0" borderId="37" xfId="0" applyFont="1" applyBorder="1"/>
    <xf numFmtId="0" fontId="34" fillId="0" borderId="60" xfId="0" applyFont="1" applyBorder="1"/>
    <xf numFmtId="0" fontId="34" fillId="0" borderId="61" xfId="0" applyFont="1" applyBorder="1"/>
    <xf numFmtId="0" fontId="34" fillId="0" borderId="61" xfId="0" applyFont="1" applyBorder="1" applyAlignment="1">
      <alignment horizontal="center"/>
    </xf>
    <xf numFmtId="0" fontId="34" fillId="0" borderId="0" xfId="0" applyFont="1" applyBorder="1"/>
    <xf numFmtId="0" fontId="34" fillId="0" borderId="0" xfId="0" applyFont="1" applyBorder="1" applyAlignment="1">
      <alignment horizontal="center"/>
    </xf>
    <xf numFmtId="0" fontId="35" fillId="0" borderId="0" xfId="0" applyFont="1"/>
    <xf numFmtId="0" fontId="1" fillId="0" borderId="25" xfId="0" applyFont="1" applyBorder="1" applyAlignment="1">
      <alignment horizontal="center" wrapText="1"/>
    </xf>
    <xf numFmtId="0" fontId="1" fillId="0" borderId="26" xfId="0" applyFont="1" applyBorder="1" applyAlignment="1">
      <alignment horizontal="center" wrapText="1"/>
    </xf>
    <xf numFmtId="0" fontId="1" fillId="0" borderId="27" xfId="0" applyFont="1" applyBorder="1" applyAlignment="1">
      <alignment horizontal="center" wrapText="1"/>
    </xf>
    <xf numFmtId="0" fontId="1" fillId="0" borderId="28" xfId="0" applyFont="1" applyBorder="1" applyAlignment="1">
      <alignment horizontal="center" wrapText="1"/>
    </xf>
    <xf numFmtId="0" fontId="1" fillId="0" borderId="0" xfId="0" applyFont="1" applyAlignment="1">
      <alignment horizontal="center"/>
    </xf>
    <xf numFmtId="0" fontId="34" fillId="0" borderId="36" xfId="0" applyFont="1" applyBorder="1" applyAlignment="1">
      <alignment horizontal="center"/>
    </xf>
    <xf numFmtId="0" fontId="34" fillId="0" borderId="58" xfId="0" applyFont="1" applyBorder="1" applyAlignment="1">
      <alignment horizontal="center"/>
    </xf>
    <xf numFmtId="0" fontId="34" fillId="0" borderId="59" xfId="0" applyFont="1" applyBorder="1" applyAlignment="1">
      <alignment horizontal="center"/>
    </xf>
    <xf numFmtId="0" fontId="34" fillId="0" borderId="18" xfId="0" applyFont="1" applyBorder="1" applyAlignment="1">
      <alignment horizontal="center"/>
    </xf>
    <xf numFmtId="0" fontId="34" fillId="0" borderId="16" xfId="0" applyFont="1" applyBorder="1" applyAlignment="1">
      <alignment horizontal="center"/>
    </xf>
    <xf numFmtId="0" fontId="1" fillId="0" borderId="16" xfId="0" applyFont="1" applyBorder="1" applyAlignment="1">
      <alignment horizontal="center"/>
    </xf>
    <xf numFmtId="49" fontId="1" fillId="0" borderId="16" xfId="0" applyNumberFormat="1" applyFont="1" applyBorder="1" applyAlignment="1" applyProtection="1">
      <alignment horizontal="center"/>
      <protection locked="0"/>
    </xf>
    <xf numFmtId="0" fontId="34" fillId="0" borderId="17" xfId="0" applyFont="1" applyBorder="1" applyAlignment="1">
      <alignment horizontal="center"/>
    </xf>
    <xf numFmtId="49" fontId="1" fillId="0" borderId="16" xfId="0" quotePrefix="1" applyNumberFormat="1" applyFont="1" applyBorder="1" applyAlignment="1" applyProtection="1">
      <alignment horizontal="center"/>
      <protection locked="0"/>
    </xf>
    <xf numFmtId="0" fontId="34" fillId="0" borderId="18" xfId="0" applyFont="1" applyBorder="1"/>
    <xf numFmtId="0" fontId="34" fillId="0" borderId="16" xfId="0" applyFont="1" applyBorder="1"/>
    <xf numFmtId="0" fontId="1" fillId="0" borderId="16" xfId="0" applyFont="1" applyBorder="1"/>
    <xf numFmtId="49" fontId="1" fillId="0" borderId="16" xfId="0" applyNumberFormat="1" applyFont="1" applyBorder="1" applyProtection="1">
      <protection locked="0"/>
    </xf>
    <xf numFmtId="0" fontId="34" fillId="0" borderId="17" xfId="0" applyFont="1" applyBorder="1"/>
    <xf numFmtId="0" fontId="34" fillId="0" borderId="22" xfId="0" applyFont="1" applyBorder="1"/>
    <xf numFmtId="49" fontId="34" fillId="0" borderId="16" xfId="0" applyNumberFormat="1" applyFont="1" applyBorder="1" applyProtection="1">
      <protection locked="0"/>
    </xf>
    <xf numFmtId="0" fontId="34" fillId="0" borderId="24" xfId="0" applyFont="1" applyBorder="1"/>
    <xf numFmtId="0" fontId="34" fillId="0" borderId="23" xfId="0" applyFont="1" applyBorder="1"/>
    <xf numFmtId="164" fontId="34" fillId="0" borderId="38" xfId="0" applyNumberFormat="1" applyFont="1" applyBorder="1"/>
    <xf numFmtId="0" fontId="34" fillId="0" borderId="19" xfId="0" applyFont="1" applyBorder="1"/>
    <xf numFmtId="0" fontId="32" fillId="0" borderId="16" xfId="0" applyFont="1" applyBorder="1" applyAlignment="1">
      <alignment horizontal="center"/>
    </xf>
    <xf numFmtId="0" fontId="28" fillId="0" borderId="16" xfId="0" applyFont="1" applyBorder="1" applyAlignment="1">
      <alignment horizontal="center"/>
    </xf>
    <xf numFmtId="0" fontId="26" fillId="0" borderId="38" xfId="0" applyFont="1" applyBorder="1" applyAlignment="1">
      <alignment horizontal="center" wrapText="1"/>
    </xf>
    <xf numFmtId="0" fontId="28" fillId="0" borderId="38" xfId="0" applyFont="1" applyBorder="1" applyAlignment="1">
      <alignment horizontal="center" wrapText="1"/>
    </xf>
    <xf numFmtId="37" fontId="26" fillId="0" borderId="0" xfId="0" applyNumberFormat="1" applyFont="1" applyBorder="1"/>
    <xf numFmtId="37" fontId="26" fillId="8" borderId="0" xfId="3" applyNumberFormat="1" applyFont="1" applyFill="1" applyBorder="1"/>
    <xf numFmtId="37" fontId="26" fillId="8" borderId="58" xfId="3" applyNumberFormat="1" applyFont="1" applyFill="1" applyBorder="1"/>
    <xf numFmtId="37" fontId="26" fillId="8" borderId="14" xfId="3" applyNumberFormat="1" applyFont="1" applyFill="1" applyBorder="1"/>
    <xf numFmtId="37" fontId="26" fillId="8" borderId="110" xfId="3" applyNumberFormat="1" applyFont="1" applyFill="1" applyBorder="1"/>
    <xf numFmtId="0" fontId="28" fillId="0" borderId="60" xfId="0" applyFont="1" applyBorder="1" applyAlignment="1">
      <alignment horizontal="right"/>
    </xf>
    <xf numFmtId="37" fontId="28" fillId="0" borderId="13" xfId="0" applyNumberFormat="1" applyFont="1" applyBorder="1"/>
    <xf numFmtId="37" fontId="28" fillId="8" borderId="13" xfId="3" applyNumberFormat="1" applyFont="1" applyFill="1" applyBorder="1"/>
    <xf numFmtId="9" fontId="28" fillId="0" borderId="13" xfId="0" applyNumberFormat="1" applyFont="1" applyBorder="1"/>
    <xf numFmtId="37" fontId="28" fillId="8" borderId="107" xfId="3" applyNumberFormat="1" applyFont="1" applyFill="1" applyBorder="1"/>
    <xf numFmtId="9" fontId="28" fillId="0" borderId="60" xfId="0" applyNumberFormat="1" applyFont="1" applyBorder="1"/>
    <xf numFmtId="38" fontId="26" fillId="0" borderId="0" xfId="0" applyNumberFormat="1" applyFont="1" applyBorder="1"/>
    <xf numFmtId="0" fontId="26" fillId="0" borderId="0" xfId="0" applyFont="1" applyFill="1" applyAlignment="1">
      <alignment vertical="top" wrapText="1"/>
    </xf>
    <xf numFmtId="0" fontId="26" fillId="0" borderId="0" xfId="0" applyFont="1" applyFill="1"/>
    <xf numFmtId="0" fontId="38" fillId="0" borderId="40" xfId="0" applyFont="1" applyBorder="1" applyAlignment="1">
      <alignment horizontal="left"/>
    </xf>
    <xf numFmtId="0" fontId="38" fillId="0" borderId="29" xfId="0" applyFont="1" applyBorder="1" applyAlignment="1">
      <alignment horizontal="left"/>
    </xf>
    <xf numFmtId="0" fontId="34" fillId="0" borderId="8" xfId="0" applyFont="1" applyBorder="1" applyAlignment="1">
      <alignment horizontal="left"/>
    </xf>
    <xf numFmtId="0" fontId="34" fillId="0" borderId="7" xfId="0" applyFont="1" applyBorder="1"/>
    <xf numFmtId="0" fontId="34" fillId="0" borderId="5" xfId="0" applyFont="1" applyBorder="1"/>
    <xf numFmtId="0" fontId="34" fillId="0" borderId="10" xfId="0" applyFont="1" applyBorder="1"/>
    <xf numFmtId="0" fontId="34" fillId="0" borderId="6" xfId="0" applyFont="1" applyBorder="1" applyAlignment="1">
      <alignment horizontal="left"/>
    </xf>
    <xf numFmtId="0" fontId="34" fillId="0" borderId="0" xfId="0" applyFont="1" applyBorder="1" applyAlignment="1">
      <alignment horizontal="left"/>
    </xf>
    <xf numFmtId="0" fontId="34" fillId="0" borderId="1" xfId="0" applyFont="1" applyBorder="1"/>
    <xf numFmtId="0" fontId="34" fillId="0" borderId="12" xfId="0" applyFont="1" applyBorder="1"/>
    <xf numFmtId="0" fontId="34" fillId="0" borderId="0" xfId="0" applyFont="1" applyBorder="1" applyAlignment="1">
      <alignment horizontal="right"/>
    </xf>
    <xf numFmtId="0" fontId="38" fillId="0" borderId="0" xfId="0" applyFont="1" applyBorder="1" applyAlignment="1"/>
    <xf numFmtId="0" fontId="38" fillId="0" borderId="0" xfId="0" applyFont="1" applyBorder="1" applyAlignment="1">
      <alignment wrapText="1"/>
    </xf>
    <xf numFmtId="0" fontId="34" fillId="0" borderId="3" xfId="0" applyFont="1" applyBorder="1"/>
    <xf numFmtId="0" fontId="34" fillId="0" borderId="30" xfId="0" applyFont="1" applyBorder="1"/>
    <xf numFmtId="0" fontId="34" fillId="0" borderId="4" xfId="0" applyFont="1" applyBorder="1"/>
    <xf numFmtId="0" fontId="36" fillId="0" borderId="0" xfId="0" applyFont="1" applyBorder="1" applyAlignment="1"/>
    <xf numFmtId="0" fontId="36" fillId="0" borderId="12" xfId="0" applyFont="1" applyBorder="1" applyAlignment="1"/>
    <xf numFmtId="0" fontId="38" fillId="0" borderId="12" xfId="0" applyFont="1" applyBorder="1" applyAlignment="1">
      <alignment wrapText="1"/>
    </xf>
    <xf numFmtId="0" fontId="34" fillId="0" borderId="0" xfId="0" applyFont="1" applyBorder="1" applyAlignment="1">
      <alignment vertical="top" wrapText="1"/>
    </xf>
    <xf numFmtId="0" fontId="34" fillId="0" borderId="0" xfId="0" applyFont="1" applyBorder="1" applyAlignment="1"/>
    <xf numFmtId="0" fontId="38" fillId="0" borderId="0" xfId="0" applyFont="1" applyBorder="1" applyAlignment="1">
      <alignment horizontal="left"/>
    </xf>
    <xf numFmtId="0" fontId="38" fillId="0" borderId="0" xfId="0" applyFont="1" applyBorder="1"/>
    <xf numFmtId="0" fontId="38" fillId="0" borderId="40" xfId="0" quotePrefix="1" applyFont="1" applyBorder="1" applyAlignment="1">
      <alignment horizontal="left"/>
    </xf>
    <xf numFmtId="0" fontId="38" fillId="0" borderId="40" xfId="0" quotePrefix="1" applyNumberFormat="1" applyFont="1" applyBorder="1" applyAlignment="1">
      <alignment horizontal="left"/>
    </xf>
    <xf numFmtId="0" fontId="34" fillId="0" borderId="0" xfId="0" applyFont="1" applyBorder="1" applyAlignment="1">
      <alignment horizontal="left" vertical="top"/>
    </xf>
    <xf numFmtId="0" fontId="34" fillId="0" borderId="20" xfId="0" applyFont="1" applyBorder="1"/>
    <xf numFmtId="0" fontId="34" fillId="0" borderId="14" xfId="0" applyFont="1" applyBorder="1"/>
    <xf numFmtId="0" fontId="34" fillId="0" borderId="21" xfId="0" applyFont="1" applyBorder="1"/>
    <xf numFmtId="0" fontId="38" fillId="0" borderId="1" xfId="0" applyFont="1" applyBorder="1" applyAlignment="1">
      <alignment horizontal="left"/>
    </xf>
    <xf numFmtId="0" fontId="38" fillId="0" borderId="1" xfId="0" applyFont="1" applyBorder="1"/>
    <xf numFmtId="0" fontId="38" fillId="0" borderId="0" xfId="0" applyFont="1" applyAlignment="1">
      <alignment horizontal="center"/>
    </xf>
    <xf numFmtId="0" fontId="38" fillId="0" borderId="29" xfId="0" applyFont="1" applyBorder="1"/>
    <xf numFmtId="0" fontId="34" fillId="0" borderId="29" xfId="0" applyFont="1" applyBorder="1"/>
    <xf numFmtId="0" fontId="34" fillId="0" borderId="39" xfId="0" applyFont="1" applyBorder="1"/>
    <xf numFmtId="0" fontId="34" fillId="0" borderId="11" xfId="0" applyFont="1" applyBorder="1"/>
    <xf numFmtId="0" fontId="34" fillId="0" borderId="2" xfId="0" applyFont="1" applyBorder="1"/>
    <xf numFmtId="0" fontId="38" fillId="0" borderId="12" xfId="0" applyFont="1" applyBorder="1"/>
    <xf numFmtId="0" fontId="36" fillId="0" borderId="0" xfId="0" applyFont="1" applyBorder="1"/>
    <xf numFmtId="0" fontId="34" fillId="0" borderId="1" xfId="0" applyFont="1" applyBorder="1" applyAlignment="1">
      <alignment horizontal="left"/>
    </xf>
    <xf numFmtId="0" fontId="34" fillId="0" borderId="29" xfId="0" applyFont="1" applyBorder="1" applyAlignment="1">
      <alignment horizontal="right"/>
    </xf>
    <xf numFmtId="0" fontId="34" fillId="0" borderId="1" xfId="0" applyFont="1" applyBorder="1" applyAlignment="1">
      <alignment horizontal="right"/>
    </xf>
    <xf numFmtId="0" fontId="34" fillId="0" borderId="30" xfId="0" applyFont="1" applyBorder="1" applyAlignment="1">
      <alignment horizontal="center"/>
    </xf>
    <xf numFmtId="0" fontId="17" fillId="0" borderId="30" xfId="0" applyFont="1" applyFill="1" applyBorder="1" applyAlignment="1">
      <alignment horizontal="center" wrapText="1"/>
    </xf>
    <xf numFmtId="0" fontId="35" fillId="0" borderId="0" xfId="0" applyFont="1" applyBorder="1" applyAlignment="1"/>
    <xf numFmtId="0" fontId="34" fillId="0" borderId="0" xfId="0" quotePrefix="1" applyFont="1" applyBorder="1"/>
    <xf numFmtId="0" fontId="35" fillId="0" borderId="0" xfId="0" applyFont="1" applyAlignment="1">
      <alignment horizontal="center"/>
    </xf>
    <xf numFmtId="0" fontId="38" fillId="0" borderId="0" xfId="0" applyFont="1" applyBorder="1" applyAlignment="1">
      <alignment horizontal="center"/>
    </xf>
    <xf numFmtId="37" fontId="1" fillId="0" borderId="0" xfId="1" applyNumberFormat="1" applyFont="1" applyBorder="1"/>
    <xf numFmtId="0" fontId="1" fillId="0" borderId="29" xfId="0" applyFont="1" applyBorder="1"/>
    <xf numFmtId="0" fontId="1" fillId="0" borderId="29" xfId="0" applyFont="1" applyBorder="1" applyAlignment="1">
      <alignment horizontal="center"/>
    </xf>
    <xf numFmtId="0" fontId="1" fillId="0" borderId="39" xfId="0" applyFont="1" applyBorder="1"/>
    <xf numFmtId="37" fontId="1" fillId="0" borderId="12" xfId="0" applyNumberFormat="1" applyFont="1" applyBorder="1"/>
    <xf numFmtId="0" fontId="17" fillId="0" borderId="20" xfId="0" applyFont="1" applyBorder="1" applyAlignment="1">
      <alignment horizontal="right"/>
    </xf>
    <xf numFmtId="37" fontId="1" fillId="0" borderId="14" xfId="0" applyNumberFormat="1" applyFont="1" applyBorder="1"/>
    <xf numFmtId="37" fontId="1" fillId="0" borderId="21" xfId="0" applyNumberFormat="1" applyFont="1" applyBorder="1"/>
    <xf numFmtId="0" fontId="1" fillId="0" borderId="43" xfId="0" applyFont="1" applyBorder="1" applyAlignment="1">
      <alignment horizontal="center"/>
    </xf>
    <xf numFmtId="0" fontId="1" fillId="0" borderId="13" xfId="0" applyFont="1" applyBorder="1" applyAlignment="1">
      <alignment horizontal="center"/>
    </xf>
    <xf numFmtId="0" fontId="1" fillId="0" borderId="46" xfId="0" applyFont="1" applyBorder="1" applyAlignment="1">
      <alignment horizontal="center"/>
    </xf>
    <xf numFmtId="37" fontId="1" fillId="0" borderId="13" xfId="0" applyNumberFormat="1" applyFont="1" applyBorder="1"/>
    <xf numFmtId="0" fontId="38" fillId="0" borderId="34" xfId="0" quotePrefix="1" applyFont="1" applyBorder="1" applyAlignment="1">
      <alignment horizontal="left"/>
    </xf>
    <xf numFmtId="0" fontId="26" fillId="0" borderId="0" xfId="0" applyFont="1" applyAlignment="1">
      <alignment horizontal="left"/>
    </xf>
    <xf numFmtId="9" fontId="26" fillId="6" borderId="58" xfId="0" applyNumberFormat="1" applyFont="1" applyFill="1" applyBorder="1"/>
    <xf numFmtId="9" fontId="26" fillId="6" borderId="0" xfId="0" applyNumberFormat="1" applyFont="1" applyFill="1" applyBorder="1"/>
    <xf numFmtId="37" fontId="17" fillId="7" borderId="61" xfId="0" applyNumberFormat="1" applyFont="1" applyFill="1" applyBorder="1"/>
    <xf numFmtId="9" fontId="34" fillId="0" borderId="0" xfId="0" applyNumberFormat="1" applyFont="1" applyBorder="1" applyAlignment="1">
      <alignment vertical="center"/>
    </xf>
    <xf numFmtId="0" fontId="38" fillId="0" borderId="11" xfId="0" quotePrefix="1" applyFont="1" applyBorder="1" applyAlignment="1">
      <alignment horizontal="left"/>
    </xf>
    <xf numFmtId="0" fontId="35" fillId="0" borderId="7" xfId="0" applyFont="1" applyBorder="1"/>
    <xf numFmtId="0" fontId="38" fillId="0" borderId="0" xfId="0" applyFont="1" applyBorder="1" applyAlignment="1">
      <alignment horizontal="center"/>
    </xf>
    <xf numFmtId="0" fontId="38" fillId="0" borderId="21" xfId="0" applyFont="1" applyBorder="1" applyAlignment="1">
      <alignment horizontal="center"/>
    </xf>
    <xf numFmtId="0" fontId="38" fillId="0" borderId="30" xfId="0" applyFont="1" applyBorder="1" applyAlignment="1"/>
    <xf numFmtId="0" fontId="34" fillId="0" borderId="40" xfId="0" applyFont="1" applyBorder="1" applyAlignment="1">
      <alignment horizontal="left"/>
    </xf>
    <xf numFmtId="14" fontId="34" fillId="0" borderId="20" xfId="0" applyNumberFormat="1" applyFont="1" applyBorder="1" applyAlignment="1">
      <alignment horizontal="centerContinuous"/>
    </xf>
    <xf numFmtId="0" fontId="34" fillId="0" borderId="21" xfId="0" applyFont="1" applyBorder="1" applyAlignment="1">
      <alignment horizontal="centerContinuous"/>
    </xf>
    <xf numFmtId="0" fontId="4" fillId="0" borderId="0" xfId="0" applyFont="1" applyAlignment="1">
      <alignment horizontal="center"/>
    </xf>
    <xf numFmtId="0" fontId="38" fillId="0" borderId="0" xfId="0" applyFont="1" applyBorder="1" applyAlignment="1">
      <alignment horizontal="center"/>
    </xf>
    <xf numFmtId="0" fontId="34" fillId="0" borderId="14" xfId="0" applyFont="1" applyBorder="1" applyAlignment="1">
      <alignment horizontal="left"/>
    </xf>
    <xf numFmtId="0" fontId="38" fillId="0" borderId="20" xfId="0" applyFont="1" applyBorder="1" applyAlignment="1">
      <alignment horizontal="center"/>
    </xf>
    <xf numFmtId="0" fontId="38" fillId="0" borderId="14" xfId="0" applyFont="1" applyBorder="1" applyAlignment="1">
      <alignment horizontal="center"/>
    </xf>
    <xf numFmtId="49" fontId="34" fillId="0" borderId="20" xfId="0" applyNumberFormat="1" applyFont="1" applyBorder="1" applyAlignment="1">
      <alignment horizontal="left"/>
    </xf>
    <xf numFmtId="49" fontId="34" fillId="0" borderId="21" xfId="0" applyNumberFormat="1" applyFont="1" applyBorder="1" applyAlignment="1">
      <alignment horizontal="left"/>
    </xf>
    <xf numFmtId="0" fontId="5" fillId="0" borderId="14" xfId="0" applyFont="1" applyBorder="1" applyAlignment="1">
      <alignment horizontal="left"/>
    </xf>
    <xf numFmtId="0" fontId="11" fillId="0" borderId="56" xfId="0" applyFont="1" applyBorder="1" applyAlignment="1">
      <alignment horizontal="center"/>
    </xf>
    <xf numFmtId="0" fontId="11" fillId="0" borderId="15" xfId="0" applyFont="1" applyBorder="1" applyAlignment="1">
      <alignment horizontal="center"/>
    </xf>
    <xf numFmtId="0" fontId="11" fillId="0" borderId="32" xfId="0" applyFont="1" applyBorder="1" applyAlignment="1">
      <alignment horizontal="center"/>
    </xf>
    <xf numFmtId="0" fontId="16" fillId="0" borderId="0" xfId="0" applyFont="1" applyBorder="1" applyAlignment="1">
      <alignment horizontal="center"/>
    </xf>
    <xf numFmtId="0" fontId="16" fillId="0" borderId="73" xfId="0" applyFont="1" applyBorder="1" applyAlignment="1">
      <alignment horizontal="center"/>
    </xf>
    <xf numFmtId="0" fontId="16" fillId="0" borderId="29" xfId="0" applyFont="1" applyBorder="1" applyAlignment="1">
      <alignment horizontal="center"/>
    </xf>
    <xf numFmtId="0" fontId="0" fillId="0" borderId="0" xfId="0" applyBorder="1" applyAlignment="1">
      <alignment horizontal="left" wrapText="1"/>
    </xf>
    <xf numFmtId="0" fontId="0" fillId="0" borderId="0" xfId="0" applyFont="1" applyBorder="1" applyAlignment="1">
      <alignment horizontal="left" wrapText="1"/>
    </xf>
    <xf numFmtId="0" fontId="26" fillId="0" borderId="0" xfId="0" applyFont="1" applyAlignment="1">
      <alignment horizontal="left" vertical="top" wrapText="1"/>
    </xf>
    <xf numFmtId="0" fontId="25" fillId="0" borderId="0" xfId="0" applyFont="1" applyAlignment="1">
      <alignment horizontal="center"/>
    </xf>
    <xf numFmtId="0" fontId="25" fillId="0" borderId="0" xfId="0" applyFont="1" applyBorder="1" applyAlignment="1">
      <alignment horizontal="center"/>
    </xf>
    <xf numFmtId="0" fontId="1" fillId="0" borderId="0" xfId="0" applyFont="1" applyAlignment="1">
      <alignment horizontal="left" vertical="top" wrapText="1"/>
    </xf>
    <xf numFmtId="0" fontId="26" fillId="0" borderId="0" xfId="0" applyFont="1" applyFill="1" applyAlignment="1">
      <alignment horizontal="left" vertical="top" wrapText="1"/>
    </xf>
    <xf numFmtId="0" fontId="1" fillId="0" borderId="23" xfId="0" applyFont="1" applyBorder="1" applyAlignment="1">
      <alignment horizontal="right"/>
    </xf>
    <xf numFmtId="0" fontId="34" fillId="0" borderId="23" xfId="0" applyFont="1" applyBorder="1" applyAlignment="1">
      <alignment horizontal="right"/>
    </xf>
    <xf numFmtId="0" fontId="34" fillId="0" borderId="54" xfId="0" applyFont="1" applyBorder="1" applyAlignment="1">
      <alignment horizontal="right"/>
    </xf>
    <xf numFmtId="0" fontId="38" fillId="0" borderId="0" xfId="0" applyFont="1" applyAlignment="1">
      <alignment horizontal="center"/>
    </xf>
    <xf numFmtId="0" fontId="35" fillId="0" borderId="0" xfId="0" applyFont="1" applyAlignment="1">
      <alignment horizontal="center"/>
    </xf>
    <xf numFmtId="0" fontId="33" fillId="0" borderId="0" xfId="0" applyFont="1" applyBorder="1" applyAlignment="1">
      <alignment horizontal="center"/>
    </xf>
    <xf numFmtId="0" fontId="17" fillId="0" borderId="74" xfId="0" applyFont="1" applyFill="1" applyBorder="1" applyAlignment="1">
      <alignment horizontal="center"/>
    </xf>
    <xf numFmtId="0" fontId="17" fillId="0" borderId="75" xfId="0" applyFont="1" applyFill="1" applyBorder="1" applyAlignment="1">
      <alignment horizontal="center"/>
    </xf>
    <xf numFmtId="0" fontId="33" fillId="0" borderId="0" xfId="0" applyFont="1" applyAlignment="1">
      <alignment horizontal="center"/>
    </xf>
    <xf numFmtId="0" fontId="35" fillId="0" borderId="0" xfId="0" applyFont="1" applyBorder="1" applyAlignment="1">
      <alignment horizontal="center"/>
    </xf>
    <xf numFmtId="0" fontId="12" fillId="0" borderId="0" xfId="0" applyFont="1" applyAlignment="1">
      <alignment horizontal="lef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1"/>
  <sheetViews>
    <sheetView topLeftCell="A4" zoomScaleNormal="100" workbookViewId="0">
      <selection activeCell="B24" sqref="B24"/>
    </sheetView>
  </sheetViews>
  <sheetFormatPr defaultRowHeight="15.6" x14ac:dyDescent="0.35"/>
  <cols>
    <col min="1" max="1" width="7.09765625" customWidth="1"/>
    <col min="8" max="10" width="13.3984375" customWidth="1"/>
  </cols>
  <sheetData>
    <row r="1" spans="1:10" s="21" customFormat="1" ht="17.399999999999999" x14ac:dyDescent="0.35">
      <c r="A1" s="455" t="s">
        <v>190</v>
      </c>
      <c r="B1" s="455"/>
      <c r="C1" s="455"/>
      <c r="D1" s="455"/>
      <c r="E1" s="455"/>
      <c r="F1" s="455"/>
      <c r="G1" s="455"/>
      <c r="H1" s="455"/>
      <c r="I1" s="455"/>
      <c r="J1" s="20"/>
    </row>
    <row r="2" spans="1:10" s="21" customFormat="1" ht="17.399999999999999" x14ac:dyDescent="0.35">
      <c r="A2" s="455" t="s">
        <v>52</v>
      </c>
      <c r="B2" s="455"/>
      <c r="C2" s="455"/>
      <c r="D2" s="455"/>
      <c r="E2" s="455"/>
      <c r="F2" s="455"/>
      <c r="G2" s="455"/>
      <c r="H2" s="455"/>
      <c r="I2" s="455"/>
      <c r="J2" s="20"/>
    </row>
    <row r="3" spans="1:10" s="21" customFormat="1" ht="17.399999999999999" x14ac:dyDescent="0.35">
      <c r="A3" s="18"/>
      <c r="B3" s="18"/>
      <c r="C3" s="18"/>
      <c r="D3" s="18"/>
      <c r="E3" s="18"/>
      <c r="F3" s="18"/>
      <c r="G3" s="18"/>
      <c r="H3" s="18"/>
      <c r="I3" s="18"/>
      <c r="J3" s="20"/>
    </row>
    <row r="4" spans="1:10" s="21" customFormat="1" x14ac:dyDescent="0.35">
      <c r="A4" s="455" t="s">
        <v>182</v>
      </c>
      <c r="B4" s="455"/>
      <c r="C4" s="455"/>
      <c r="D4" s="455"/>
      <c r="E4" s="455"/>
      <c r="F4" s="455"/>
      <c r="G4" s="455"/>
      <c r="H4" s="455"/>
      <c r="I4" s="455"/>
      <c r="J4" s="18"/>
    </row>
    <row r="6" spans="1:10" x14ac:dyDescent="0.35">
      <c r="A6" t="s">
        <v>51</v>
      </c>
    </row>
    <row r="8" spans="1:10" x14ac:dyDescent="0.35">
      <c r="A8" t="s">
        <v>50</v>
      </c>
      <c r="B8" t="s">
        <v>57</v>
      </c>
    </row>
    <row r="10" spans="1:10" x14ac:dyDescent="0.35">
      <c r="A10" t="s">
        <v>50</v>
      </c>
      <c r="B10" t="s">
        <v>58</v>
      </c>
    </row>
    <row r="12" spans="1:10" x14ac:dyDescent="0.35">
      <c r="A12" t="s">
        <v>50</v>
      </c>
      <c r="B12" t="s">
        <v>89</v>
      </c>
    </row>
    <row r="13" spans="1:10" x14ac:dyDescent="0.35">
      <c r="B13" s="19" t="s">
        <v>117</v>
      </c>
    </row>
    <row r="14" spans="1:10" x14ac:dyDescent="0.35">
      <c r="B14" s="19" t="s">
        <v>118</v>
      </c>
    </row>
    <row r="15" spans="1:10" x14ac:dyDescent="0.35">
      <c r="B15" s="19"/>
    </row>
    <row r="16" spans="1:10" x14ac:dyDescent="0.35">
      <c r="A16" t="s">
        <v>50</v>
      </c>
      <c r="B16" t="s">
        <v>53</v>
      </c>
    </row>
    <row r="18" spans="1:9" x14ac:dyDescent="0.35">
      <c r="A18" t="s">
        <v>50</v>
      </c>
      <c r="B18" t="s">
        <v>94</v>
      </c>
    </row>
    <row r="20" spans="1:9" s="14" customFormat="1" x14ac:dyDescent="0.35">
      <c r="A20" s="14" t="s">
        <v>50</v>
      </c>
      <c r="B20" s="14" t="s">
        <v>100</v>
      </c>
    </row>
    <row r="22" spans="1:9" x14ac:dyDescent="0.35">
      <c r="A22" t="s">
        <v>50</v>
      </c>
      <c r="B22" t="s">
        <v>101</v>
      </c>
    </row>
    <row r="24" spans="1:9" x14ac:dyDescent="0.35">
      <c r="A24" t="s">
        <v>50</v>
      </c>
      <c r="B24" t="s">
        <v>209</v>
      </c>
    </row>
    <row r="26" spans="1:9" x14ac:dyDescent="0.35">
      <c r="A26" t="s">
        <v>50</v>
      </c>
      <c r="B26" t="s">
        <v>195</v>
      </c>
    </row>
    <row r="31" spans="1:9" x14ac:dyDescent="0.35">
      <c r="A31" s="455"/>
      <c r="B31" s="455"/>
      <c r="C31" s="455"/>
      <c r="D31" s="455"/>
      <c r="E31" s="455"/>
      <c r="F31" s="455"/>
      <c r="G31" s="455"/>
      <c r="H31" s="455"/>
      <c r="I31" s="455"/>
    </row>
  </sheetData>
  <mergeCells count="4">
    <mergeCell ref="A31:I31"/>
    <mergeCell ref="A1:I1"/>
    <mergeCell ref="A4:I4"/>
    <mergeCell ref="A2:I2"/>
  </mergeCells>
  <phoneticPr fontId="8" type="noConversion"/>
  <pageMargins left="0.5" right="0.75" top="1" bottom="0.5" header="0.5" footer="0.25"/>
  <pageSetup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workbookViewId="0">
      <selection activeCell="B3" sqref="B3:D3"/>
    </sheetView>
  </sheetViews>
  <sheetFormatPr defaultRowHeight="15" x14ac:dyDescent="0.25"/>
  <cols>
    <col min="1" max="1" width="3.796875" style="296" customWidth="1"/>
    <col min="2" max="2" width="39.09765625" style="296" customWidth="1"/>
    <col min="3" max="3" width="15" style="296" customWidth="1"/>
    <col min="4" max="4" width="14.09765625" style="296" customWidth="1"/>
    <col min="5" max="16384" width="8.796875" style="296"/>
  </cols>
  <sheetData>
    <row r="1" spans="2:12" s="337" customFormat="1" ht="17.399999999999999" x14ac:dyDescent="0.3">
      <c r="B1" s="480" t="s">
        <v>326</v>
      </c>
      <c r="C1" s="480"/>
      <c r="D1" s="480"/>
    </row>
    <row r="2" spans="2:12" s="337" customFormat="1" ht="17.399999999999999" x14ac:dyDescent="0.3">
      <c r="B2" s="485" t="s">
        <v>346</v>
      </c>
      <c r="C2" s="485"/>
      <c r="D2" s="485"/>
      <c r="E2" s="425"/>
      <c r="F2" s="425"/>
      <c r="G2" s="425"/>
      <c r="H2" s="425"/>
      <c r="I2" s="425"/>
      <c r="J2" s="425"/>
      <c r="K2" s="425"/>
      <c r="L2" s="425"/>
    </row>
    <row r="3" spans="2:12" s="337" customFormat="1" ht="17.399999999999999" x14ac:dyDescent="0.3">
      <c r="B3" s="480"/>
      <c r="C3" s="480"/>
      <c r="D3" s="480"/>
      <c r="E3" s="297"/>
      <c r="F3" s="297"/>
      <c r="G3" s="297"/>
      <c r="H3" s="297"/>
      <c r="I3" s="297"/>
      <c r="J3" s="297"/>
      <c r="K3" s="297"/>
      <c r="L3" s="297"/>
    </row>
    <row r="4" spans="2:12" s="337" customFormat="1" ht="17.399999999999999" x14ac:dyDescent="0.3">
      <c r="B4" s="442" t="s">
        <v>330</v>
      </c>
      <c r="C4" s="181"/>
      <c r="D4" s="427"/>
      <c r="E4" s="297"/>
      <c r="F4" s="297"/>
      <c r="G4" s="297"/>
      <c r="H4" s="297"/>
      <c r="I4" s="297"/>
      <c r="J4" s="297"/>
      <c r="K4" s="297"/>
      <c r="L4" s="297"/>
    </row>
    <row r="5" spans="2:12" s="337" customFormat="1" ht="17.399999999999999" x14ac:dyDescent="0.3">
      <c r="B5" s="442" t="s">
        <v>214</v>
      </c>
      <c r="C5" s="182"/>
      <c r="D5" s="427"/>
      <c r="E5" s="297"/>
      <c r="F5" s="297"/>
      <c r="G5" s="297"/>
      <c r="H5" s="297"/>
      <c r="I5" s="297"/>
      <c r="J5" s="297"/>
      <c r="K5" s="297"/>
      <c r="L5" s="297"/>
    </row>
    <row r="6" spans="2:12" s="337" customFormat="1" ht="17.399999999999999" x14ac:dyDescent="0.3">
      <c r="B6" s="182" t="s">
        <v>217</v>
      </c>
      <c r="C6" s="187" t="s">
        <v>218</v>
      </c>
      <c r="D6" s="427"/>
      <c r="E6" s="297"/>
      <c r="F6" s="297"/>
      <c r="G6" s="297"/>
      <c r="H6" s="297"/>
      <c r="I6" s="297"/>
      <c r="J6" s="297"/>
      <c r="K6" s="297"/>
      <c r="L6" s="297"/>
    </row>
    <row r="7" spans="2:12" s="337" customFormat="1" ht="17.399999999999999" x14ac:dyDescent="0.3">
      <c r="B7" s="182" t="s">
        <v>219</v>
      </c>
      <c r="C7" s="182"/>
      <c r="D7" s="427"/>
      <c r="E7" s="297"/>
      <c r="F7" s="297"/>
      <c r="G7" s="297"/>
      <c r="H7" s="297"/>
      <c r="I7" s="297"/>
      <c r="J7" s="297"/>
      <c r="K7" s="297"/>
      <c r="L7" s="297"/>
    </row>
    <row r="9" spans="2:12" s="327" customFormat="1" ht="31.2" x14ac:dyDescent="0.3">
      <c r="B9" s="324" t="s">
        <v>93</v>
      </c>
      <c r="C9" s="325" t="s">
        <v>90</v>
      </c>
      <c r="D9" s="326" t="s">
        <v>91</v>
      </c>
    </row>
    <row r="10" spans="2:12" x14ac:dyDescent="0.25">
      <c r="B10" s="328"/>
      <c r="C10" s="329"/>
      <c r="D10" s="330"/>
    </row>
    <row r="11" spans="2:12" x14ac:dyDescent="0.25">
      <c r="B11" s="328"/>
      <c r="C11" s="329"/>
      <c r="D11" s="329"/>
    </row>
    <row r="12" spans="2:12" x14ac:dyDescent="0.25">
      <c r="B12" s="328"/>
      <c r="C12" s="329"/>
      <c r="D12" s="329"/>
    </row>
    <row r="13" spans="2:12" x14ac:dyDescent="0.25">
      <c r="B13" s="328"/>
      <c r="C13" s="329"/>
      <c r="D13" s="329"/>
    </row>
    <row r="14" spans="2:12" x14ac:dyDescent="0.25">
      <c r="B14" s="328"/>
      <c r="C14" s="329"/>
      <c r="D14" s="329"/>
    </row>
    <row r="15" spans="2:12" x14ac:dyDescent="0.25">
      <c r="B15" s="328"/>
      <c r="C15" s="329"/>
      <c r="D15" s="329"/>
    </row>
    <row r="16" spans="2:12" x14ac:dyDescent="0.25">
      <c r="B16" s="328"/>
      <c r="C16" s="329"/>
      <c r="D16" s="329"/>
    </row>
    <row r="17" spans="2:4" x14ac:dyDescent="0.25">
      <c r="B17" s="328"/>
      <c r="C17" s="331"/>
      <c r="D17" s="329"/>
    </row>
    <row r="18" spans="2:4" x14ac:dyDescent="0.25">
      <c r="B18" s="328"/>
      <c r="C18" s="331"/>
      <c r="D18" s="329"/>
    </row>
    <row r="19" spans="2:4" x14ac:dyDescent="0.25">
      <c r="B19" s="328"/>
      <c r="C19" s="331"/>
      <c r="D19" s="329"/>
    </row>
    <row r="20" spans="2:4" x14ac:dyDescent="0.25">
      <c r="B20" s="332"/>
      <c r="C20" s="333"/>
      <c r="D20" s="334"/>
    </row>
    <row r="21" spans="2:4" x14ac:dyDescent="0.25">
      <c r="B21" s="335"/>
      <c r="C21" s="335"/>
      <c r="D21" s="336"/>
    </row>
    <row r="22" spans="2:4" x14ac:dyDescent="0.25">
      <c r="B22" s="296" t="s">
        <v>325</v>
      </c>
    </row>
  </sheetData>
  <mergeCells count="3">
    <mergeCell ref="B2:D2"/>
    <mergeCell ref="B3:D3"/>
    <mergeCell ref="B1:D1"/>
  </mergeCells>
  <phoneticPr fontId="8" type="noConversion"/>
  <pageMargins left="0.5" right="0.75" top="1" bottom="0.5" header="0.5" footer="0.2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sqref="A1:XFD1048576"/>
    </sheetView>
  </sheetViews>
  <sheetFormatPr defaultColWidth="8.19921875" defaultRowHeight="13.2" x14ac:dyDescent="0.25"/>
  <cols>
    <col min="1" max="1" width="24.796875" style="185" customWidth="1"/>
    <col min="2" max="2" width="10" style="185" customWidth="1"/>
    <col min="3" max="3" width="11.09765625" style="185" customWidth="1"/>
    <col min="4" max="11" width="11.3984375" style="185" customWidth="1"/>
    <col min="12" max="256" width="8.19921875" style="185"/>
    <col min="257" max="257" width="24.796875" style="185" customWidth="1"/>
    <col min="258" max="258" width="10" style="185" customWidth="1"/>
    <col min="259" max="259" width="11.09765625" style="185" customWidth="1"/>
    <col min="260" max="267" width="11.3984375" style="185" customWidth="1"/>
    <col min="268" max="512" width="8.19921875" style="185"/>
    <col min="513" max="513" width="24.796875" style="185" customWidth="1"/>
    <col min="514" max="514" width="10" style="185" customWidth="1"/>
    <col min="515" max="515" width="11.09765625" style="185" customWidth="1"/>
    <col min="516" max="523" width="11.3984375" style="185" customWidth="1"/>
    <col min="524" max="768" width="8.19921875" style="185"/>
    <col min="769" max="769" width="24.796875" style="185" customWidth="1"/>
    <col min="770" max="770" width="10" style="185" customWidth="1"/>
    <col min="771" max="771" width="11.09765625" style="185" customWidth="1"/>
    <col min="772" max="779" width="11.3984375" style="185" customWidth="1"/>
    <col min="780" max="1024" width="8.19921875" style="185"/>
    <col min="1025" max="1025" width="24.796875" style="185" customWidth="1"/>
    <col min="1026" max="1026" width="10" style="185" customWidth="1"/>
    <col min="1027" max="1027" width="11.09765625" style="185" customWidth="1"/>
    <col min="1028" max="1035" width="11.3984375" style="185" customWidth="1"/>
    <col min="1036" max="1280" width="8.19921875" style="185"/>
    <col min="1281" max="1281" width="24.796875" style="185" customWidth="1"/>
    <col min="1282" max="1282" width="10" style="185" customWidth="1"/>
    <col min="1283" max="1283" width="11.09765625" style="185" customWidth="1"/>
    <col min="1284" max="1291" width="11.3984375" style="185" customWidth="1"/>
    <col min="1292" max="1536" width="8.19921875" style="185"/>
    <col min="1537" max="1537" width="24.796875" style="185" customWidth="1"/>
    <col min="1538" max="1538" width="10" style="185" customWidth="1"/>
    <col min="1539" max="1539" width="11.09765625" style="185" customWidth="1"/>
    <col min="1540" max="1547" width="11.3984375" style="185" customWidth="1"/>
    <col min="1548" max="1792" width="8.19921875" style="185"/>
    <col min="1793" max="1793" width="24.796875" style="185" customWidth="1"/>
    <col min="1794" max="1794" width="10" style="185" customWidth="1"/>
    <col min="1795" max="1795" width="11.09765625" style="185" customWidth="1"/>
    <col min="1796" max="1803" width="11.3984375" style="185" customWidth="1"/>
    <col min="1804" max="2048" width="8.19921875" style="185"/>
    <col min="2049" max="2049" width="24.796875" style="185" customWidth="1"/>
    <col min="2050" max="2050" width="10" style="185" customWidth="1"/>
    <col min="2051" max="2051" width="11.09765625" style="185" customWidth="1"/>
    <col min="2052" max="2059" width="11.3984375" style="185" customWidth="1"/>
    <col min="2060" max="2304" width="8.19921875" style="185"/>
    <col min="2305" max="2305" width="24.796875" style="185" customWidth="1"/>
    <col min="2306" max="2306" width="10" style="185" customWidth="1"/>
    <col min="2307" max="2307" width="11.09765625" style="185" customWidth="1"/>
    <col min="2308" max="2315" width="11.3984375" style="185" customWidth="1"/>
    <col min="2316" max="2560" width="8.19921875" style="185"/>
    <col min="2561" max="2561" width="24.796875" style="185" customWidth="1"/>
    <col min="2562" max="2562" width="10" style="185" customWidth="1"/>
    <col min="2563" max="2563" width="11.09765625" style="185" customWidth="1"/>
    <col min="2564" max="2571" width="11.3984375" style="185" customWidth="1"/>
    <col min="2572" max="2816" width="8.19921875" style="185"/>
    <col min="2817" max="2817" width="24.796875" style="185" customWidth="1"/>
    <col min="2818" max="2818" width="10" style="185" customWidth="1"/>
    <col min="2819" max="2819" width="11.09765625" style="185" customWidth="1"/>
    <col min="2820" max="2827" width="11.3984375" style="185" customWidth="1"/>
    <col min="2828" max="3072" width="8.19921875" style="185"/>
    <col min="3073" max="3073" width="24.796875" style="185" customWidth="1"/>
    <col min="3074" max="3074" width="10" style="185" customWidth="1"/>
    <col min="3075" max="3075" width="11.09765625" style="185" customWidth="1"/>
    <col min="3076" max="3083" width="11.3984375" style="185" customWidth="1"/>
    <col min="3084" max="3328" width="8.19921875" style="185"/>
    <col min="3329" max="3329" width="24.796875" style="185" customWidth="1"/>
    <col min="3330" max="3330" width="10" style="185" customWidth="1"/>
    <col min="3331" max="3331" width="11.09765625" style="185" customWidth="1"/>
    <col min="3332" max="3339" width="11.3984375" style="185" customWidth="1"/>
    <col min="3340" max="3584" width="8.19921875" style="185"/>
    <col min="3585" max="3585" width="24.796875" style="185" customWidth="1"/>
    <col min="3586" max="3586" width="10" style="185" customWidth="1"/>
    <col min="3587" max="3587" width="11.09765625" style="185" customWidth="1"/>
    <col min="3588" max="3595" width="11.3984375" style="185" customWidth="1"/>
    <col min="3596" max="3840" width="8.19921875" style="185"/>
    <col min="3841" max="3841" width="24.796875" style="185" customWidth="1"/>
    <col min="3842" max="3842" width="10" style="185" customWidth="1"/>
    <col min="3843" max="3843" width="11.09765625" style="185" customWidth="1"/>
    <col min="3844" max="3851" width="11.3984375" style="185" customWidth="1"/>
    <col min="3852" max="4096" width="8.19921875" style="185"/>
    <col min="4097" max="4097" width="24.796875" style="185" customWidth="1"/>
    <col min="4098" max="4098" width="10" style="185" customWidth="1"/>
    <col min="4099" max="4099" width="11.09765625" style="185" customWidth="1"/>
    <col min="4100" max="4107" width="11.3984375" style="185" customWidth="1"/>
    <col min="4108" max="4352" width="8.19921875" style="185"/>
    <col min="4353" max="4353" width="24.796875" style="185" customWidth="1"/>
    <col min="4354" max="4354" width="10" style="185" customWidth="1"/>
    <col min="4355" max="4355" width="11.09765625" style="185" customWidth="1"/>
    <col min="4356" max="4363" width="11.3984375" style="185" customWidth="1"/>
    <col min="4364" max="4608" width="8.19921875" style="185"/>
    <col min="4609" max="4609" width="24.796875" style="185" customWidth="1"/>
    <col min="4610" max="4610" width="10" style="185" customWidth="1"/>
    <col min="4611" max="4611" width="11.09765625" style="185" customWidth="1"/>
    <col min="4612" max="4619" width="11.3984375" style="185" customWidth="1"/>
    <col min="4620" max="4864" width="8.19921875" style="185"/>
    <col min="4865" max="4865" width="24.796875" style="185" customWidth="1"/>
    <col min="4866" max="4866" width="10" style="185" customWidth="1"/>
    <col min="4867" max="4867" width="11.09765625" style="185" customWidth="1"/>
    <col min="4868" max="4875" width="11.3984375" style="185" customWidth="1"/>
    <col min="4876" max="5120" width="8.19921875" style="185"/>
    <col min="5121" max="5121" width="24.796875" style="185" customWidth="1"/>
    <col min="5122" max="5122" width="10" style="185" customWidth="1"/>
    <col min="5123" max="5123" width="11.09765625" style="185" customWidth="1"/>
    <col min="5124" max="5131" width="11.3984375" style="185" customWidth="1"/>
    <col min="5132" max="5376" width="8.19921875" style="185"/>
    <col min="5377" max="5377" width="24.796875" style="185" customWidth="1"/>
    <col min="5378" max="5378" width="10" style="185" customWidth="1"/>
    <col min="5379" max="5379" width="11.09765625" style="185" customWidth="1"/>
    <col min="5380" max="5387" width="11.3984375" style="185" customWidth="1"/>
    <col min="5388" max="5632" width="8.19921875" style="185"/>
    <col min="5633" max="5633" width="24.796875" style="185" customWidth="1"/>
    <col min="5634" max="5634" width="10" style="185" customWidth="1"/>
    <col min="5635" max="5635" width="11.09765625" style="185" customWidth="1"/>
    <col min="5636" max="5643" width="11.3984375" style="185" customWidth="1"/>
    <col min="5644" max="5888" width="8.19921875" style="185"/>
    <col min="5889" max="5889" width="24.796875" style="185" customWidth="1"/>
    <col min="5890" max="5890" width="10" style="185" customWidth="1"/>
    <col min="5891" max="5891" width="11.09765625" style="185" customWidth="1"/>
    <col min="5892" max="5899" width="11.3984375" style="185" customWidth="1"/>
    <col min="5900" max="6144" width="8.19921875" style="185"/>
    <col min="6145" max="6145" width="24.796875" style="185" customWidth="1"/>
    <col min="6146" max="6146" width="10" style="185" customWidth="1"/>
    <col min="6147" max="6147" width="11.09765625" style="185" customWidth="1"/>
    <col min="6148" max="6155" width="11.3984375" style="185" customWidth="1"/>
    <col min="6156" max="6400" width="8.19921875" style="185"/>
    <col min="6401" max="6401" width="24.796875" style="185" customWidth="1"/>
    <col min="6402" max="6402" width="10" style="185" customWidth="1"/>
    <col min="6403" max="6403" width="11.09765625" style="185" customWidth="1"/>
    <col min="6404" max="6411" width="11.3984375" style="185" customWidth="1"/>
    <col min="6412" max="6656" width="8.19921875" style="185"/>
    <col min="6657" max="6657" width="24.796875" style="185" customWidth="1"/>
    <col min="6658" max="6658" width="10" style="185" customWidth="1"/>
    <col min="6659" max="6659" width="11.09765625" style="185" customWidth="1"/>
    <col min="6660" max="6667" width="11.3984375" style="185" customWidth="1"/>
    <col min="6668" max="6912" width="8.19921875" style="185"/>
    <col min="6913" max="6913" width="24.796875" style="185" customWidth="1"/>
    <col min="6914" max="6914" width="10" style="185" customWidth="1"/>
    <col min="6915" max="6915" width="11.09765625" style="185" customWidth="1"/>
    <col min="6916" max="6923" width="11.3984375" style="185" customWidth="1"/>
    <col min="6924" max="7168" width="8.19921875" style="185"/>
    <col min="7169" max="7169" width="24.796875" style="185" customWidth="1"/>
    <col min="7170" max="7170" width="10" style="185" customWidth="1"/>
    <col min="7171" max="7171" width="11.09765625" style="185" customWidth="1"/>
    <col min="7172" max="7179" width="11.3984375" style="185" customWidth="1"/>
    <col min="7180" max="7424" width="8.19921875" style="185"/>
    <col min="7425" max="7425" width="24.796875" style="185" customWidth="1"/>
    <col min="7426" max="7426" width="10" style="185" customWidth="1"/>
    <col min="7427" max="7427" width="11.09765625" style="185" customWidth="1"/>
    <col min="7428" max="7435" width="11.3984375" style="185" customWidth="1"/>
    <col min="7436" max="7680" width="8.19921875" style="185"/>
    <col min="7681" max="7681" width="24.796875" style="185" customWidth="1"/>
    <col min="7682" max="7682" width="10" style="185" customWidth="1"/>
    <col min="7683" max="7683" width="11.09765625" style="185" customWidth="1"/>
    <col min="7684" max="7691" width="11.3984375" style="185" customWidth="1"/>
    <col min="7692" max="7936" width="8.19921875" style="185"/>
    <col min="7937" max="7937" width="24.796875" style="185" customWidth="1"/>
    <col min="7938" max="7938" width="10" style="185" customWidth="1"/>
    <col min="7939" max="7939" width="11.09765625" style="185" customWidth="1"/>
    <col min="7940" max="7947" width="11.3984375" style="185" customWidth="1"/>
    <col min="7948" max="8192" width="8.19921875" style="185"/>
    <col min="8193" max="8193" width="24.796875" style="185" customWidth="1"/>
    <col min="8194" max="8194" width="10" style="185" customWidth="1"/>
    <col min="8195" max="8195" width="11.09765625" style="185" customWidth="1"/>
    <col min="8196" max="8203" width="11.3984375" style="185" customWidth="1"/>
    <col min="8204" max="8448" width="8.19921875" style="185"/>
    <col min="8449" max="8449" width="24.796875" style="185" customWidth="1"/>
    <col min="8450" max="8450" width="10" style="185" customWidth="1"/>
    <col min="8451" max="8451" width="11.09765625" style="185" customWidth="1"/>
    <col min="8452" max="8459" width="11.3984375" style="185" customWidth="1"/>
    <col min="8460" max="8704" width="8.19921875" style="185"/>
    <col min="8705" max="8705" width="24.796875" style="185" customWidth="1"/>
    <col min="8706" max="8706" width="10" style="185" customWidth="1"/>
    <col min="8707" max="8707" width="11.09765625" style="185" customWidth="1"/>
    <col min="8708" max="8715" width="11.3984375" style="185" customWidth="1"/>
    <col min="8716" max="8960" width="8.19921875" style="185"/>
    <col min="8961" max="8961" width="24.796875" style="185" customWidth="1"/>
    <col min="8962" max="8962" width="10" style="185" customWidth="1"/>
    <col min="8963" max="8963" width="11.09765625" style="185" customWidth="1"/>
    <col min="8964" max="8971" width="11.3984375" style="185" customWidth="1"/>
    <col min="8972" max="9216" width="8.19921875" style="185"/>
    <col min="9217" max="9217" width="24.796875" style="185" customWidth="1"/>
    <col min="9218" max="9218" width="10" style="185" customWidth="1"/>
    <col min="9219" max="9219" width="11.09765625" style="185" customWidth="1"/>
    <col min="9220" max="9227" width="11.3984375" style="185" customWidth="1"/>
    <col min="9228" max="9472" width="8.19921875" style="185"/>
    <col min="9473" max="9473" width="24.796875" style="185" customWidth="1"/>
    <col min="9474" max="9474" width="10" style="185" customWidth="1"/>
    <col min="9475" max="9475" width="11.09765625" style="185" customWidth="1"/>
    <col min="9476" max="9483" width="11.3984375" style="185" customWidth="1"/>
    <col min="9484" max="9728" width="8.19921875" style="185"/>
    <col min="9729" max="9729" width="24.796875" style="185" customWidth="1"/>
    <col min="9730" max="9730" width="10" style="185" customWidth="1"/>
    <col min="9731" max="9731" width="11.09765625" style="185" customWidth="1"/>
    <col min="9732" max="9739" width="11.3984375" style="185" customWidth="1"/>
    <col min="9740" max="9984" width="8.19921875" style="185"/>
    <col min="9985" max="9985" width="24.796875" style="185" customWidth="1"/>
    <col min="9986" max="9986" width="10" style="185" customWidth="1"/>
    <col min="9987" max="9987" width="11.09765625" style="185" customWidth="1"/>
    <col min="9988" max="9995" width="11.3984375" style="185" customWidth="1"/>
    <col min="9996" max="10240" width="8.19921875" style="185"/>
    <col min="10241" max="10241" width="24.796875" style="185" customWidth="1"/>
    <col min="10242" max="10242" width="10" style="185" customWidth="1"/>
    <col min="10243" max="10243" width="11.09765625" style="185" customWidth="1"/>
    <col min="10244" max="10251" width="11.3984375" style="185" customWidth="1"/>
    <col min="10252" max="10496" width="8.19921875" style="185"/>
    <col min="10497" max="10497" width="24.796875" style="185" customWidth="1"/>
    <col min="10498" max="10498" width="10" style="185" customWidth="1"/>
    <col min="10499" max="10499" width="11.09765625" style="185" customWidth="1"/>
    <col min="10500" max="10507" width="11.3984375" style="185" customWidth="1"/>
    <col min="10508" max="10752" width="8.19921875" style="185"/>
    <col min="10753" max="10753" width="24.796875" style="185" customWidth="1"/>
    <col min="10754" max="10754" width="10" style="185" customWidth="1"/>
    <col min="10755" max="10755" width="11.09765625" style="185" customWidth="1"/>
    <col min="10756" max="10763" width="11.3984375" style="185" customWidth="1"/>
    <col min="10764" max="11008" width="8.19921875" style="185"/>
    <col min="11009" max="11009" width="24.796875" style="185" customWidth="1"/>
    <col min="11010" max="11010" width="10" style="185" customWidth="1"/>
    <col min="11011" max="11011" width="11.09765625" style="185" customWidth="1"/>
    <col min="11012" max="11019" width="11.3984375" style="185" customWidth="1"/>
    <col min="11020" max="11264" width="8.19921875" style="185"/>
    <col min="11265" max="11265" width="24.796875" style="185" customWidth="1"/>
    <col min="11266" max="11266" width="10" style="185" customWidth="1"/>
    <col min="11267" max="11267" width="11.09765625" style="185" customWidth="1"/>
    <col min="11268" max="11275" width="11.3984375" style="185" customWidth="1"/>
    <col min="11276" max="11520" width="8.19921875" style="185"/>
    <col min="11521" max="11521" width="24.796875" style="185" customWidth="1"/>
    <col min="11522" max="11522" width="10" style="185" customWidth="1"/>
    <col min="11523" max="11523" width="11.09765625" style="185" customWidth="1"/>
    <col min="11524" max="11531" width="11.3984375" style="185" customWidth="1"/>
    <col min="11532" max="11776" width="8.19921875" style="185"/>
    <col min="11777" max="11777" width="24.796875" style="185" customWidth="1"/>
    <col min="11778" max="11778" width="10" style="185" customWidth="1"/>
    <col min="11779" max="11779" width="11.09765625" style="185" customWidth="1"/>
    <col min="11780" max="11787" width="11.3984375" style="185" customWidth="1"/>
    <col min="11788" max="12032" width="8.19921875" style="185"/>
    <col min="12033" max="12033" width="24.796875" style="185" customWidth="1"/>
    <col min="12034" max="12034" width="10" style="185" customWidth="1"/>
    <col min="12035" max="12035" width="11.09765625" style="185" customWidth="1"/>
    <col min="12036" max="12043" width="11.3984375" style="185" customWidth="1"/>
    <col min="12044" max="12288" width="8.19921875" style="185"/>
    <col min="12289" max="12289" width="24.796875" style="185" customWidth="1"/>
    <col min="12290" max="12290" width="10" style="185" customWidth="1"/>
    <col min="12291" max="12291" width="11.09765625" style="185" customWidth="1"/>
    <col min="12292" max="12299" width="11.3984375" style="185" customWidth="1"/>
    <col min="12300" max="12544" width="8.19921875" style="185"/>
    <col min="12545" max="12545" width="24.796875" style="185" customWidth="1"/>
    <col min="12546" max="12546" width="10" style="185" customWidth="1"/>
    <col min="12547" max="12547" width="11.09765625" style="185" customWidth="1"/>
    <col min="12548" max="12555" width="11.3984375" style="185" customWidth="1"/>
    <col min="12556" max="12800" width="8.19921875" style="185"/>
    <col min="12801" max="12801" width="24.796875" style="185" customWidth="1"/>
    <col min="12802" max="12802" width="10" style="185" customWidth="1"/>
    <col min="12803" max="12803" width="11.09765625" style="185" customWidth="1"/>
    <col min="12804" max="12811" width="11.3984375" style="185" customWidth="1"/>
    <col min="12812" max="13056" width="8.19921875" style="185"/>
    <col min="13057" max="13057" width="24.796875" style="185" customWidth="1"/>
    <col min="13058" max="13058" width="10" style="185" customWidth="1"/>
    <col min="13059" max="13059" width="11.09765625" style="185" customWidth="1"/>
    <col min="13060" max="13067" width="11.3984375" style="185" customWidth="1"/>
    <col min="13068" max="13312" width="8.19921875" style="185"/>
    <col min="13313" max="13313" width="24.796875" style="185" customWidth="1"/>
    <col min="13314" max="13314" width="10" style="185" customWidth="1"/>
    <col min="13315" max="13315" width="11.09765625" style="185" customWidth="1"/>
    <col min="13316" max="13323" width="11.3984375" style="185" customWidth="1"/>
    <col min="13324" max="13568" width="8.19921875" style="185"/>
    <col min="13569" max="13569" width="24.796875" style="185" customWidth="1"/>
    <col min="13570" max="13570" width="10" style="185" customWidth="1"/>
    <col min="13571" max="13571" width="11.09765625" style="185" customWidth="1"/>
    <col min="13572" max="13579" width="11.3984375" style="185" customWidth="1"/>
    <col min="13580" max="13824" width="8.19921875" style="185"/>
    <col min="13825" max="13825" width="24.796875" style="185" customWidth="1"/>
    <col min="13826" max="13826" width="10" style="185" customWidth="1"/>
    <col min="13827" max="13827" width="11.09765625" style="185" customWidth="1"/>
    <col min="13828" max="13835" width="11.3984375" style="185" customWidth="1"/>
    <col min="13836" max="14080" width="8.19921875" style="185"/>
    <col min="14081" max="14081" width="24.796875" style="185" customWidth="1"/>
    <col min="14082" max="14082" width="10" style="185" customWidth="1"/>
    <col min="14083" max="14083" width="11.09765625" style="185" customWidth="1"/>
    <col min="14084" max="14091" width="11.3984375" style="185" customWidth="1"/>
    <col min="14092" max="14336" width="8.19921875" style="185"/>
    <col min="14337" max="14337" width="24.796875" style="185" customWidth="1"/>
    <col min="14338" max="14338" width="10" style="185" customWidth="1"/>
    <col min="14339" max="14339" width="11.09765625" style="185" customWidth="1"/>
    <col min="14340" max="14347" width="11.3984375" style="185" customWidth="1"/>
    <col min="14348" max="14592" width="8.19921875" style="185"/>
    <col min="14593" max="14593" width="24.796875" style="185" customWidth="1"/>
    <col min="14594" max="14594" width="10" style="185" customWidth="1"/>
    <col min="14595" max="14595" width="11.09765625" style="185" customWidth="1"/>
    <col min="14596" max="14603" width="11.3984375" style="185" customWidth="1"/>
    <col min="14604" max="14848" width="8.19921875" style="185"/>
    <col min="14849" max="14849" width="24.796875" style="185" customWidth="1"/>
    <col min="14850" max="14850" width="10" style="185" customWidth="1"/>
    <col min="14851" max="14851" width="11.09765625" style="185" customWidth="1"/>
    <col min="14852" max="14859" width="11.3984375" style="185" customWidth="1"/>
    <col min="14860" max="15104" width="8.19921875" style="185"/>
    <col min="15105" max="15105" width="24.796875" style="185" customWidth="1"/>
    <col min="15106" max="15106" width="10" style="185" customWidth="1"/>
    <col min="15107" max="15107" width="11.09765625" style="185" customWidth="1"/>
    <col min="15108" max="15115" width="11.3984375" style="185" customWidth="1"/>
    <col min="15116" max="15360" width="8.19921875" style="185"/>
    <col min="15361" max="15361" width="24.796875" style="185" customWidth="1"/>
    <col min="15362" max="15362" width="10" style="185" customWidth="1"/>
    <col min="15363" max="15363" width="11.09765625" style="185" customWidth="1"/>
    <col min="15364" max="15371" width="11.3984375" style="185" customWidth="1"/>
    <col min="15372" max="15616" width="8.19921875" style="185"/>
    <col min="15617" max="15617" width="24.796875" style="185" customWidth="1"/>
    <col min="15618" max="15618" width="10" style="185" customWidth="1"/>
    <col min="15619" max="15619" width="11.09765625" style="185" customWidth="1"/>
    <col min="15620" max="15627" width="11.3984375" style="185" customWidth="1"/>
    <col min="15628" max="15872" width="8.19921875" style="185"/>
    <col min="15873" max="15873" width="24.796875" style="185" customWidth="1"/>
    <col min="15874" max="15874" width="10" style="185" customWidth="1"/>
    <col min="15875" max="15875" width="11.09765625" style="185" customWidth="1"/>
    <col min="15876" max="15883" width="11.3984375" style="185" customWidth="1"/>
    <col min="15884" max="16128" width="8.19921875" style="185"/>
    <col min="16129" max="16129" width="24.796875" style="185" customWidth="1"/>
    <col min="16130" max="16130" width="10" style="185" customWidth="1"/>
    <col min="16131" max="16131" width="11.09765625" style="185" customWidth="1"/>
    <col min="16132" max="16139" width="11.3984375" style="185" customWidth="1"/>
    <col min="16140" max="16384" width="8.19921875" style="185"/>
  </cols>
  <sheetData>
    <row r="1" spans="1:11" s="178" customFormat="1" ht="14.25" customHeight="1" x14ac:dyDescent="0.25">
      <c r="A1" s="472" t="s">
        <v>248</v>
      </c>
      <c r="B1" s="472"/>
      <c r="C1" s="472"/>
      <c r="D1" s="472"/>
      <c r="E1" s="472"/>
      <c r="F1" s="472"/>
      <c r="G1" s="472"/>
      <c r="H1" s="472"/>
      <c r="I1" s="472"/>
      <c r="J1" s="472"/>
    </row>
    <row r="2" spans="1:11" s="178" customFormat="1" ht="14.25" customHeight="1" x14ac:dyDescent="0.25">
      <c r="A2" s="473" t="s">
        <v>249</v>
      </c>
      <c r="B2" s="473"/>
      <c r="C2" s="473"/>
      <c r="D2" s="473"/>
      <c r="E2" s="473"/>
      <c r="F2" s="473"/>
      <c r="G2" s="473"/>
      <c r="H2" s="473"/>
      <c r="I2" s="473"/>
      <c r="J2" s="473"/>
    </row>
    <row r="3" spans="1:11" s="178" customFormat="1" ht="14.25" customHeight="1" x14ac:dyDescent="0.25">
      <c r="A3" s="472" t="s">
        <v>250</v>
      </c>
      <c r="B3" s="472"/>
      <c r="C3" s="472"/>
      <c r="D3" s="472"/>
      <c r="E3" s="472"/>
      <c r="F3" s="472"/>
      <c r="G3" s="472"/>
      <c r="H3" s="472"/>
      <c r="I3" s="472"/>
      <c r="J3" s="472"/>
    </row>
    <row r="4" spans="1:11" s="182" customFormat="1" ht="11.4" x14ac:dyDescent="0.2">
      <c r="A4" s="181"/>
      <c r="B4" s="181"/>
      <c r="C4" s="181"/>
      <c r="D4" s="181"/>
      <c r="F4" s="183"/>
      <c r="G4" s="181"/>
      <c r="H4" s="181"/>
      <c r="I4" s="181"/>
      <c r="J4" s="181"/>
    </row>
    <row r="5" spans="1:11" s="182" customFormat="1" ht="15" customHeight="1" x14ac:dyDescent="0.25">
      <c r="A5" s="184" t="s">
        <v>214</v>
      </c>
      <c r="B5" s="181"/>
      <c r="C5" s="185"/>
      <c r="D5" s="181"/>
      <c r="E5" s="181"/>
      <c r="G5" s="181"/>
      <c r="H5" s="181"/>
      <c r="I5" s="181"/>
      <c r="J5" s="181"/>
    </row>
    <row r="6" spans="1:11" s="182" customFormat="1" ht="15" customHeight="1" x14ac:dyDescent="0.2">
      <c r="F6" s="186"/>
    </row>
    <row r="7" spans="1:11" s="182" customFormat="1" ht="15" customHeight="1" x14ac:dyDescent="0.25">
      <c r="A7" s="182" t="s">
        <v>217</v>
      </c>
      <c r="D7" s="187" t="s">
        <v>218</v>
      </c>
      <c r="J7" s="185"/>
    </row>
    <row r="8" spans="1:11" s="182" customFormat="1" ht="15" customHeight="1" x14ac:dyDescent="0.2">
      <c r="A8" s="182" t="s">
        <v>219</v>
      </c>
      <c r="E8" s="188"/>
      <c r="F8" s="186"/>
      <c r="G8" s="188"/>
      <c r="H8" s="188"/>
    </row>
    <row r="9" spans="1:11" s="182" customFormat="1" ht="15" customHeight="1" x14ac:dyDescent="0.2">
      <c r="E9" s="188"/>
      <c r="F9" s="186"/>
      <c r="G9" s="188"/>
      <c r="H9" s="188"/>
      <c r="J9" s="277"/>
      <c r="K9" s="277" t="s">
        <v>220</v>
      </c>
    </row>
    <row r="10" spans="1:11" s="182" customFormat="1" ht="11.4" x14ac:dyDescent="0.2">
      <c r="A10" s="278" t="s">
        <v>251</v>
      </c>
      <c r="B10" s="278" t="s">
        <v>252</v>
      </c>
      <c r="C10" s="278" t="s">
        <v>253</v>
      </c>
      <c r="D10" s="278" t="s">
        <v>254</v>
      </c>
      <c r="E10" s="278" t="s">
        <v>255</v>
      </c>
      <c r="F10" s="278" t="s">
        <v>256</v>
      </c>
      <c r="G10" s="278" t="s">
        <v>257</v>
      </c>
      <c r="H10" s="278" t="s">
        <v>258</v>
      </c>
      <c r="I10" s="278" t="s">
        <v>259</v>
      </c>
      <c r="J10" s="278" t="s">
        <v>260</v>
      </c>
      <c r="K10" s="278" t="s">
        <v>250</v>
      </c>
    </row>
    <row r="11" spans="1:11" s="182" customFormat="1" ht="11.4" x14ac:dyDescent="0.2">
      <c r="A11" s="279"/>
      <c r="B11" s="279" t="s">
        <v>261</v>
      </c>
      <c r="C11" s="279" t="s">
        <v>262</v>
      </c>
      <c r="D11" s="279" t="s">
        <v>263</v>
      </c>
      <c r="E11" s="279" t="s">
        <v>264</v>
      </c>
      <c r="F11" s="279" t="s">
        <v>265</v>
      </c>
      <c r="G11" s="279" t="s">
        <v>266</v>
      </c>
      <c r="H11" s="279" t="s">
        <v>267</v>
      </c>
      <c r="I11" s="279" t="s">
        <v>268</v>
      </c>
      <c r="J11" s="279" t="s">
        <v>269</v>
      </c>
      <c r="K11" s="279" t="s">
        <v>269</v>
      </c>
    </row>
    <row r="12" spans="1:11" s="182" customFormat="1" ht="12" thickBot="1" x14ac:dyDescent="0.25">
      <c r="A12" s="279"/>
      <c r="B12" s="279" t="s">
        <v>270</v>
      </c>
      <c r="C12" s="279"/>
      <c r="D12" s="279" t="s">
        <v>271</v>
      </c>
      <c r="E12" s="279" t="s">
        <v>267</v>
      </c>
      <c r="F12" s="279" t="s">
        <v>272</v>
      </c>
      <c r="G12" s="279" t="s">
        <v>273</v>
      </c>
      <c r="H12" s="279" t="s">
        <v>259</v>
      </c>
      <c r="I12" s="279" t="s">
        <v>266</v>
      </c>
      <c r="J12" s="279" t="s">
        <v>267</v>
      </c>
      <c r="K12" s="279" t="s">
        <v>267</v>
      </c>
    </row>
    <row r="13" spans="1:11" s="182" customFormat="1" ht="11.4" x14ac:dyDescent="0.2">
      <c r="A13" s="280" t="s">
        <v>146</v>
      </c>
      <c r="B13" s="280" t="s">
        <v>147</v>
      </c>
      <c r="C13" s="280" t="s">
        <v>148</v>
      </c>
      <c r="D13" s="281" t="s">
        <v>149</v>
      </c>
      <c r="E13" s="280" t="s">
        <v>274</v>
      </c>
      <c r="F13" s="280" t="s">
        <v>275</v>
      </c>
      <c r="G13" s="280" t="s">
        <v>276</v>
      </c>
      <c r="H13" s="280" t="s">
        <v>277</v>
      </c>
      <c r="I13" s="280" t="s">
        <v>278</v>
      </c>
      <c r="J13" s="280" t="s">
        <v>279</v>
      </c>
      <c r="K13" s="280" t="s">
        <v>280</v>
      </c>
    </row>
    <row r="14" spans="1:11" s="182" customFormat="1" ht="11.4" x14ac:dyDescent="0.2">
      <c r="A14" s="282"/>
      <c r="B14" s="283"/>
      <c r="C14" s="284"/>
      <c r="D14" s="187"/>
      <c r="E14" s="284" t="str">
        <f>IF(C14=0,"",IF(D14=0,"",C14*D14))</f>
        <v/>
      </c>
      <c r="F14" s="284"/>
      <c r="G14" s="284" t="str">
        <f>IF(E14=0,"",IF(F14=0,"",(E14/F14)*12))</f>
        <v/>
      </c>
      <c r="H14" s="284"/>
      <c r="I14" s="284"/>
      <c r="J14" s="284">
        <f>IF((F14-H14)&lt;=0,0,IF((F14-H14)&gt;=12,G14,IF((F14-H14)&lt;12,(F14-H14)*G14/12)))</f>
        <v>0</v>
      </c>
      <c r="K14" s="284">
        <f>IF((F14-H14-12)&lt;=0,0,IF((F14-H14-12)&gt;=12,G14,IF((F14-H14-12)&lt;12,(F14-H14-12)*G14/12)))</f>
        <v>0</v>
      </c>
    </row>
    <row r="15" spans="1:11" s="182" customFormat="1" ht="11.4" x14ac:dyDescent="0.2">
      <c r="A15" s="206" t="s">
        <v>226</v>
      </c>
      <c r="B15" s="285"/>
      <c r="C15" s="242"/>
      <c r="D15" s="286"/>
      <c r="E15" s="243" t="str">
        <f>IF(C15=0,"",IF(D15=0,"",C15*D15))</f>
        <v/>
      </c>
      <c r="F15" s="243"/>
      <c r="G15" s="243" t="str">
        <f>IF(E15=0,"",IF(F15=0,"",(E15/F15)*12))</f>
        <v/>
      </c>
      <c r="H15" s="243"/>
      <c r="I15" s="243"/>
      <c r="J15" s="243">
        <f>IF((F15-H15)&lt;=0,0,IF((F15-H15)&gt;=12,G15,IF((F15-H15)&lt;12,(F15-H15)*G15/12)))</f>
        <v>0</v>
      </c>
      <c r="K15" s="242">
        <f>IF((F15-H15-12)&lt;=0,0,IF((F15-H15-12)&gt;=12,G15,IF((F15-H15-12)&lt;12,(F15-H15-12)*G15/12)))</f>
        <v>0</v>
      </c>
    </row>
    <row r="16" spans="1:11" s="182" customFormat="1" ht="11.4" x14ac:dyDescent="0.2">
      <c r="A16" s="208" t="s">
        <v>226</v>
      </c>
      <c r="B16" s="285"/>
      <c r="C16" s="242"/>
      <c r="D16" s="286"/>
      <c r="E16" s="243" t="str">
        <f t="shared" ref="E16:E25" si="0">IF(C16=0,"",IF(D16=0,"",C16*D16))</f>
        <v/>
      </c>
      <c r="F16" s="243"/>
      <c r="G16" s="243" t="str">
        <f t="shared" ref="G16:G25" si="1">IF(E16=0,"",IF(F16=0,"",(E16/F16)*12))</f>
        <v/>
      </c>
      <c r="H16" s="243"/>
      <c r="I16" s="243"/>
      <c r="J16" s="243">
        <f t="shared" ref="J16:J25" si="2">IF((F16-H16)&lt;=0,0,IF((F16-H16)&gt;=12,G16,IF((F16-H16)&lt;12,(F16-H16)*G16/12)))</f>
        <v>0</v>
      </c>
      <c r="K16" s="242">
        <f t="shared" ref="K16:K25" si="3">IF((F16-H16-12)&lt;=0,0,IF((F16-H16-12)&gt;=12,G16,IF((F16-H16-12)&lt;12,(F16-H16-12)*G16/12)))</f>
        <v>0</v>
      </c>
    </row>
    <row r="17" spans="1:11" s="182" customFormat="1" ht="11.4" x14ac:dyDescent="0.2">
      <c r="A17" s="208" t="s">
        <v>226</v>
      </c>
      <c r="B17" s="285"/>
      <c r="C17" s="242"/>
      <c r="D17" s="286"/>
      <c r="E17" s="243" t="str">
        <f t="shared" si="0"/>
        <v/>
      </c>
      <c r="F17" s="243"/>
      <c r="G17" s="243" t="str">
        <f t="shared" si="1"/>
        <v/>
      </c>
      <c r="H17" s="243"/>
      <c r="I17" s="243"/>
      <c r="J17" s="243">
        <f t="shared" si="2"/>
        <v>0</v>
      </c>
      <c r="K17" s="242">
        <f t="shared" si="3"/>
        <v>0</v>
      </c>
    </row>
    <row r="18" spans="1:11" s="182" customFormat="1" ht="11.4" x14ac:dyDescent="0.2">
      <c r="A18" s="208" t="s">
        <v>226</v>
      </c>
      <c r="B18" s="285"/>
      <c r="C18" s="242"/>
      <c r="D18" s="286"/>
      <c r="E18" s="243" t="str">
        <f t="shared" si="0"/>
        <v/>
      </c>
      <c r="F18" s="243"/>
      <c r="G18" s="243" t="str">
        <f t="shared" si="1"/>
        <v/>
      </c>
      <c r="H18" s="243"/>
      <c r="I18" s="243"/>
      <c r="J18" s="243">
        <f t="shared" si="2"/>
        <v>0</v>
      </c>
      <c r="K18" s="242">
        <f t="shared" si="3"/>
        <v>0</v>
      </c>
    </row>
    <row r="19" spans="1:11" s="182" customFormat="1" ht="11.4" x14ac:dyDescent="0.2">
      <c r="A19" s="208" t="s">
        <v>226</v>
      </c>
      <c r="B19" s="285"/>
      <c r="C19" s="242"/>
      <c r="D19" s="286"/>
      <c r="E19" s="243" t="str">
        <f t="shared" si="0"/>
        <v/>
      </c>
      <c r="F19" s="243"/>
      <c r="G19" s="243" t="str">
        <f t="shared" si="1"/>
        <v/>
      </c>
      <c r="H19" s="243"/>
      <c r="I19" s="243"/>
      <c r="J19" s="243">
        <f t="shared" si="2"/>
        <v>0</v>
      </c>
      <c r="K19" s="242">
        <f t="shared" si="3"/>
        <v>0</v>
      </c>
    </row>
    <row r="20" spans="1:11" s="182" customFormat="1" ht="11.4" x14ac:dyDescent="0.2">
      <c r="A20" s="208" t="s">
        <v>226</v>
      </c>
      <c r="B20" s="285"/>
      <c r="C20" s="242"/>
      <c r="D20" s="286"/>
      <c r="E20" s="243" t="str">
        <f t="shared" si="0"/>
        <v/>
      </c>
      <c r="F20" s="243"/>
      <c r="G20" s="243" t="str">
        <f t="shared" si="1"/>
        <v/>
      </c>
      <c r="H20" s="243"/>
      <c r="I20" s="243"/>
      <c r="J20" s="243">
        <f t="shared" si="2"/>
        <v>0</v>
      </c>
      <c r="K20" s="242">
        <f t="shared" si="3"/>
        <v>0</v>
      </c>
    </row>
    <row r="21" spans="1:11" s="182" customFormat="1" ht="11.4" x14ac:dyDescent="0.2">
      <c r="A21" s="208" t="s">
        <v>226</v>
      </c>
      <c r="B21" s="285"/>
      <c r="C21" s="242"/>
      <c r="D21" s="286"/>
      <c r="E21" s="243" t="str">
        <f t="shared" si="0"/>
        <v/>
      </c>
      <c r="F21" s="243"/>
      <c r="G21" s="243" t="str">
        <f t="shared" si="1"/>
        <v/>
      </c>
      <c r="H21" s="243"/>
      <c r="I21" s="243"/>
      <c r="J21" s="243">
        <f t="shared" si="2"/>
        <v>0</v>
      </c>
      <c r="K21" s="242">
        <f t="shared" si="3"/>
        <v>0</v>
      </c>
    </row>
    <row r="22" spans="1:11" s="182" customFormat="1" ht="11.4" x14ac:dyDescent="0.2">
      <c r="A22" s="208" t="s">
        <v>226</v>
      </c>
      <c r="B22" s="285"/>
      <c r="C22" s="242"/>
      <c r="D22" s="286"/>
      <c r="E22" s="243" t="str">
        <f t="shared" si="0"/>
        <v/>
      </c>
      <c r="F22" s="243"/>
      <c r="G22" s="243" t="str">
        <f t="shared" si="1"/>
        <v/>
      </c>
      <c r="H22" s="243"/>
      <c r="I22" s="243"/>
      <c r="J22" s="243">
        <f t="shared" si="2"/>
        <v>0</v>
      </c>
      <c r="K22" s="242">
        <f t="shared" si="3"/>
        <v>0</v>
      </c>
    </row>
    <row r="23" spans="1:11" s="182" customFormat="1" ht="11.4" x14ac:dyDescent="0.2">
      <c r="A23" s="208" t="s">
        <v>226</v>
      </c>
      <c r="B23" s="285"/>
      <c r="C23" s="242"/>
      <c r="D23" s="286"/>
      <c r="E23" s="243" t="str">
        <f t="shared" si="0"/>
        <v/>
      </c>
      <c r="F23" s="243"/>
      <c r="G23" s="243" t="str">
        <f t="shared" si="1"/>
        <v/>
      </c>
      <c r="H23" s="243"/>
      <c r="I23" s="243"/>
      <c r="J23" s="243">
        <f t="shared" si="2"/>
        <v>0</v>
      </c>
      <c r="K23" s="242">
        <f t="shared" si="3"/>
        <v>0</v>
      </c>
    </row>
    <row r="24" spans="1:11" s="182" customFormat="1" ht="11.4" x14ac:dyDescent="0.2">
      <c r="A24" s="208" t="s">
        <v>226</v>
      </c>
      <c r="B24" s="285"/>
      <c r="C24" s="242"/>
      <c r="D24" s="286"/>
      <c r="E24" s="243" t="str">
        <f t="shared" si="0"/>
        <v/>
      </c>
      <c r="F24" s="243"/>
      <c r="G24" s="243" t="str">
        <f t="shared" si="1"/>
        <v/>
      </c>
      <c r="H24" s="243"/>
      <c r="I24" s="243"/>
      <c r="J24" s="243">
        <f t="shared" si="2"/>
        <v>0</v>
      </c>
      <c r="K24" s="242">
        <f t="shared" si="3"/>
        <v>0</v>
      </c>
    </row>
    <row r="25" spans="1:11" s="182" customFormat="1" ht="12" thickBot="1" x14ac:dyDescent="0.25">
      <c r="A25" s="208"/>
      <c r="B25" s="285"/>
      <c r="C25" s="242"/>
      <c r="D25" s="286"/>
      <c r="E25" s="243" t="str">
        <f t="shared" si="0"/>
        <v/>
      </c>
      <c r="F25" s="243"/>
      <c r="G25" s="243" t="str">
        <f t="shared" si="1"/>
        <v/>
      </c>
      <c r="H25" s="243"/>
      <c r="I25" s="243"/>
      <c r="J25" s="243">
        <f t="shared" si="2"/>
        <v>0</v>
      </c>
      <c r="K25" s="242">
        <f t="shared" si="3"/>
        <v>0</v>
      </c>
    </row>
    <row r="26" spans="1:11" s="182" customFormat="1" ht="12" thickBot="1" x14ac:dyDescent="0.25">
      <c r="A26" s="287" t="s">
        <v>281</v>
      </c>
      <c r="B26" s="287"/>
      <c r="C26" s="288">
        <f>SUM(C14:C25)</f>
        <v>0</v>
      </c>
      <c r="D26" s="287"/>
      <c r="E26" s="288">
        <f>SUM(E14:E25)</f>
        <v>0</v>
      </c>
      <c r="F26" s="288"/>
      <c r="G26" s="288">
        <f>SUM(G14:G25)</f>
        <v>0</v>
      </c>
      <c r="H26" s="288"/>
      <c r="I26" s="288">
        <f>SUM(I14:I25)</f>
        <v>0</v>
      </c>
      <c r="J26" s="288">
        <f>SUM(J14:J25)</f>
        <v>0</v>
      </c>
      <c r="K26" s="288">
        <f>SUM(K14:K25)</f>
        <v>0</v>
      </c>
    </row>
    <row r="27" spans="1:11" s="182" customFormat="1" ht="11.4" x14ac:dyDescent="0.2"/>
    <row r="28" spans="1:11" s="182" customFormat="1" ht="11.4" x14ac:dyDescent="0.2"/>
    <row r="29" spans="1:11" s="182" customFormat="1" ht="11.4" x14ac:dyDescent="0.2">
      <c r="A29" s="182" t="s">
        <v>282</v>
      </c>
    </row>
    <row r="30" spans="1:11" s="182" customFormat="1" ht="11.4" x14ac:dyDescent="0.2"/>
    <row r="31" spans="1:11" s="182" customFormat="1" ht="11.4" x14ac:dyDescent="0.2">
      <c r="A31" s="182" t="s">
        <v>283</v>
      </c>
    </row>
    <row r="32" spans="1:11" s="182" customFormat="1" ht="11.4" x14ac:dyDescent="0.2">
      <c r="A32" s="182" t="s">
        <v>284</v>
      </c>
    </row>
    <row r="33" spans="1:1" s="182" customFormat="1" ht="11.4" x14ac:dyDescent="0.2">
      <c r="A33" s="182" t="s">
        <v>285</v>
      </c>
    </row>
    <row r="34" spans="1:1" s="182" customFormat="1" ht="11.4" x14ac:dyDescent="0.2">
      <c r="A34" s="182" t="s">
        <v>286</v>
      </c>
    </row>
    <row r="35" spans="1:1" s="182" customFormat="1" ht="11.4" x14ac:dyDescent="0.2">
      <c r="A35" s="182" t="s">
        <v>287</v>
      </c>
    </row>
    <row r="36" spans="1:1" s="182" customFormat="1" ht="11.4" x14ac:dyDescent="0.2">
      <c r="A36" s="182" t="s">
        <v>288</v>
      </c>
    </row>
    <row r="37" spans="1:1" s="182" customFormat="1" ht="11.4" x14ac:dyDescent="0.2">
      <c r="A37" s="182" t="s">
        <v>289</v>
      </c>
    </row>
    <row r="38" spans="1:1" s="182" customFormat="1" ht="11.4" x14ac:dyDescent="0.2">
      <c r="A38" s="182" t="s">
        <v>290</v>
      </c>
    </row>
    <row r="39" spans="1:1" s="182" customFormat="1" ht="11.4" x14ac:dyDescent="0.2">
      <c r="A39" s="182" t="s">
        <v>291</v>
      </c>
    </row>
    <row r="40" spans="1:1" s="182" customFormat="1" ht="11.4" x14ac:dyDescent="0.2"/>
    <row r="41" spans="1:1" s="182" customFormat="1" ht="11.4" x14ac:dyDescent="0.2"/>
    <row r="42" spans="1:1" s="182" customFormat="1" ht="11.4" x14ac:dyDescent="0.2"/>
    <row r="43" spans="1:1" s="182" customFormat="1" ht="11.4" x14ac:dyDescent="0.2"/>
    <row r="44" spans="1:1" s="182" customFormat="1" ht="11.4" x14ac:dyDescent="0.2"/>
    <row r="45" spans="1:1" s="182" customFormat="1" ht="11.4" x14ac:dyDescent="0.2"/>
    <row r="46" spans="1:1" s="182" customFormat="1" ht="11.4" x14ac:dyDescent="0.2"/>
    <row r="47" spans="1:1" s="182" customFormat="1" ht="11.4" x14ac:dyDescent="0.2"/>
    <row r="48" spans="1:1" s="182" customFormat="1" ht="11.4" x14ac:dyDescent="0.2"/>
    <row r="49" s="182" customFormat="1" ht="11.4" x14ac:dyDescent="0.2"/>
    <row r="50" s="182" customFormat="1" ht="11.4" x14ac:dyDescent="0.2"/>
  </sheetData>
  <mergeCells count="3">
    <mergeCell ref="A1:J1"/>
    <mergeCell ref="A2:J2"/>
    <mergeCell ref="A3: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32"/>
  <sheetViews>
    <sheetView zoomScaleNormal="100" workbookViewId="0">
      <selection activeCell="P21" sqref="P21"/>
    </sheetView>
  </sheetViews>
  <sheetFormatPr defaultRowHeight="15.6" x14ac:dyDescent="0.35"/>
  <cols>
    <col min="1" max="1" width="4.19921875" style="63" customWidth="1"/>
    <col min="2" max="2" width="8.8984375" style="62"/>
    <col min="5" max="5" width="1.8984375" customWidth="1"/>
    <col min="8" max="8" width="16.09765625" customWidth="1"/>
  </cols>
  <sheetData>
    <row r="1" spans="1:9" x14ac:dyDescent="0.35">
      <c r="A1" s="455" t="s">
        <v>145</v>
      </c>
      <c r="B1" s="455"/>
      <c r="C1" s="455"/>
      <c r="D1" s="455"/>
      <c r="E1" s="455"/>
      <c r="F1" s="455"/>
      <c r="G1" s="455"/>
      <c r="H1" s="455"/>
      <c r="I1" s="455"/>
    </row>
    <row r="2" spans="1:9" x14ac:dyDescent="0.35">
      <c r="A2" s="455" t="s">
        <v>55</v>
      </c>
      <c r="B2" s="455"/>
      <c r="C2" s="455"/>
      <c r="D2" s="455"/>
      <c r="E2" s="455"/>
      <c r="F2" s="455"/>
      <c r="G2" s="455"/>
      <c r="H2" s="455"/>
      <c r="I2" s="455"/>
    </row>
    <row r="4" spans="1:9" ht="16.2" x14ac:dyDescent="0.35">
      <c r="B4" s="60"/>
      <c r="C4" s="22"/>
      <c r="D4" s="22"/>
      <c r="E4" s="22"/>
      <c r="F4" s="22"/>
      <c r="G4" s="22"/>
      <c r="H4" s="22"/>
    </row>
    <row r="5" spans="1:9" ht="16.2" x14ac:dyDescent="0.35">
      <c r="A5" s="58" t="s">
        <v>123</v>
      </c>
      <c r="B5" s="486" t="s">
        <v>124</v>
      </c>
      <c r="C5" s="486"/>
      <c r="D5" s="486"/>
      <c r="E5" s="486"/>
      <c r="F5" s="486"/>
      <c r="G5" s="486"/>
      <c r="H5" s="486"/>
      <c r="I5" s="486"/>
    </row>
    <row r="6" spans="1:9" ht="16.2" x14ac:dyDescent="0.35">
      <c r="A6" s="59"/>
      <c r="B6" s="60"/>
      <c r="C6" s="22"/>
      <c r="D6" s="22"/>
      <c r="E6" s="22"/>
      <c r="F6" s="22"/>
      <c r="G6" s="22"/>
      <c r="H6" s="22"/>
    </row>
    <row r="7" spans="1:9" ht="16.2" x14ac:dyDescent="0.35">
      <c r="A7" s="58" t="s">
        <v>123</v>
      </c>
      <c r="B7" s="486" t="s">
        <v>196</v>
      </c>
      <c r="C7" s="486"/>
      <c r="D7" s="486"/>
      <c r="E7" s="486"/>
      <c r="F7" s="486"/>
      <c r="G7" s="486"/>
      <c r="H7" s="486"/>
      <c r="I7" s="486"/>
    </row>
    <row r="8" spans="1:9" ht="16.2" x14ac:dyDescent="0.35">
      <c r="A8" s="59"/>
      <c r="B8" s="61" t="s">
        <v>54</v>
      </c>
      <c r="C8" s="22"/>
      <c r="D8" s="22"/>
      <c r="E8" s="22"/>
      <c r="F8" s="22"/>
      <c r="G8" s="22"/>
      <c r="H8" s="22"/>
    </row>
    <row r="9" spans="1:9" ht="16.2" x14ac:dyDescent="0.35">
      <c r="A9" s="58" t="s">
        <v>123</v>
      </c>
      <c r="B9" s="486" t="s">
        <v>197</v>
      </c>
      <c r="C9" s="486"/>
      <c r="D9" s="486"/>
      <c r="E9" s="486"/>
      <c r="F9" s="486"/>
      <c r="G9" s="486"/>
      <c r="H9" s="486"/>
      <c r="I9" s="486"/>
    </row>
    <row r="10" spans="1:9" ht="16.2" x14ac:dyDescent="0.35">
      <c r="A10" s="59"/>
      <c r="B10" s="60"/>
      <c r="C10" s="22"/>
      <c r="D10" s="22"/>
      <c r="E10" s="22"/>
      <c r="F10" s="22"/>
      <c r="G10" s="22"/>
      <c r="H10" s="22"/>
    </row>
    <row r="11" spans="1:9" ht="16.2" x14ac:dyDescent="0.35">
      <c r="A11" s="58" t="s">
        <v>123</v>
      </c>
      <c r="B11" s="486" t="s">
        <v>131</v>
      </c>
      <c r="C11" s="486"/>
      <c r="D11" s="486"/>
      <c r="E11" s="486"/>
      <c r="F11" s="486"/>
      <c r="G11" s="486"/>
      <c r="H11" s="486"/>
      <c r="I11" s="486"/>
    </row>
    <row r="12" spans="1:9" ht="16.2" x14ac:dyDescent="0.35">
      <c r="A12" s="59"/>
      <c r="B12" s="60"/>
      <c r="C12" s="22"/>
      <c r="D12" s="22"/>
      <c r="E12" s="22"/>
      <c r="F12" s="22"/>
      <c r="G12" s="22"/>
      <c r="H12" s="22"/>
    </row>
    <row r="13" spans="1:9" ht="16.2" x14ac:dyDescent="0.35">
      <c r="A13" s="58" t="s">
        <v>123</v>
      </c>
      <c r="B13" s="486" t="s">
        <v>125</v>
      </c>
      <c r="C13" s="486"/>
      <c r="D13" s="486"/>
      <c r="E13" s="486"/>
      <c r="F13" s="486"/>
      <c r="G13" s="486"/>
      <c r="H13" s="486"/>
      <c r="I13" s="486"/>
    </row>
    <row r="14" spans="1:9" ht="16.2" x14ac:dyDescent="0.35">
      <c r="A14" s="59"/>
      <c r="B14" s="60"/>
      <c r="C14" s="22"/>
      <c r="D14" s="22"/>
      <c r="E14" s="22"/>
      <c r="F14" s="22"/>
      <c r="G14" s="22"/>
      <c r="H14" s="22"/>
    </row>
    <row r="15" spans="1:9" ht="16.2" x14ac:dyDescent="0.35">
      <c r="A15" s="58" t="s">
        <v>123</v>
      </c>
      <c r="B15" s="486" t="s">
        <v>126</v>
      </c>
      <c r="C15" s="486"/>
      <c r="D15" s="486"/>
      <c r="E15" s="486"/>
      <c r="F15" s="486"/>
      <c r="G15" s="486"/>
      <c r="H15" s="486"/>
      <c r="I15" s="486"/>
    </row>
    <row r="16" spans="1:9" ht="16.2" x14ac:dyDescent="0.35">
      <c r="B16" s="60"/>
      <c r="C16" s="22"/>
      <c r="D16" s="22"/>
      <c r="E16" s="22"/>
      <c r="F16" s="22"/>
      <c r="G16" s="22"/>
      <c r="H16" s="22"/>
    </row>
    <row r="17" spans="1:9" ht="67.2" customHeight="1" x14ac:dyDescent="0.35">
      <c r="A17" s="58" t="s">
        <v>123</v>
      </c>
      <c r="B17" s="486" t="s">
        <v>137</v>
      </c>
      <c r="C17" s="486"/>
      <c r="D17" s="486"/>
      <c r="E17" s="486"/>
      <c r="F17" s="486"/>
      <c r="G17" s="486"/>
      <c r="H17" s="486"/>
      <c r="I17" s="486"/>
    </row>
    <row r="18" spans="1:9" ht="16.2" x14ac:dyDescent="0.35">
      <c r="B18" s="60"/>
      <c r="C18" s="22"/>
      <c r="D18" s="22"/>
      <c r="E18" s="22"/>
      <c r="F18" s="22"/>
      <c r="G18" s="22"/>
      <c r="H18" s="22"/>
    </row>
    <row r="19" spans="1:9" ht="16.2" x14ac:dyDescent="0.35">
      <c r="A19" s="58" t="s">
        <v>123</v>
      </c>
      <c r="B19" s="486" t="s">
        <v>198</v>
      </c>
      <c r="C19" s="486"/>
      <c r="D19" s="486"/>
      <c r="E19" s="486"/>
      <c r="F19" s="486"/>
      <c r="G19" s="486"/>
      <c r="H19" s="486"/>
      <c r="I19" s="486"/>
    </row>
    <row r="20" spans="1:9" ht="16.2" x14ac:dyDescent="0.35">
      <c r="B20" s="60"/>
      <c r="C20" s="22"/>
      <c r="D20" s="22"/>
      <c r="E20" s="22"/>
      <c r="F20" s="22"/>
      <c r="G20" s="22"/>
      <c r="H20" s="22"/>
    </row>
    <row r="21" spans="1:9" ht="32.25" customHeight="1" x14ac:dyDescent="0.35">
      <c r="A21" s="58" t="s">
        <v>123</v>
      </c>
      <c r="B21" s="486" t="s">
        <v>127</v>
      </c>
      <c r="C21" s="486"/>
      <c r="D21" s="486"/>
      <c r="E21" s="486"/>
      <c r="F21" s="486"/>
      <c r="G21" s="486"/>
      <c r="H21" s="486"/>
      <c r="I21" s="486"/>
    </row>
    <row r="22" spans="1:9" ht="16.2" x14ac:dyDescent="0.35">
      <c r="B22" s="60"/>
      <c r="C22" s="22"/>
      <c r="D22" s="22"/>
      <c r="E22" s="22"/>
      <c r="F22" s="22"/>
      <c r="G22" s="22"/>
      <c r="H22" s="22"/>
    </row>
    <row r="23" spans="1:9" ht="16.2" x14ac:dyDescent="0.35">
      <c r="A23" s="58" t="s">
        <v>123</v>
      </c>
      <c r="B23" s="60" t="s">
        <v>201</v>
      </c>
      <c r="C23" s="22"/>
      <c r="D23" s="22"/>
      <c r="E23" s="22"/>
      <c r="F23" s="22"/>
      <c r="G23" s="22"/>
      <c r="H23" s="22"/>
    </row>
    <row r="24" spans="1:9" ht="16.2" x14ac:dyDescent="0.35">
      <c r="B24" s="60"/>
      <c r="C24" s="22"/>
      <c r="D24" s="22"/>
      <c r="E24" s="22"/>
      <c r="F24" s="22"/>
      <c r="G24" s="22"/>
      <c r="H24" s="22"/>
    </row>
    <row r="25" spans="1:9" ht="16.2" x14ac:dyDescent="0.35">
      <c r="A25" s="58" t="s">
        <v>123</v>
      </c>
      <c r="B25" s="60" t="s">
        <v>199</v>
      </c>
      <c r="C25" s="22"/>
      <c r="D25" s="22"/>
      <c r="E25" s="22"/>
      <c r="F25" s="22"/>
      <c r="G25" s="22"/>
      <c r="H25" s="22"/>
    </row>
    <row r="26" spans="1:9" ht="16.2" x14ac:dyDescent="0.35">
      <c r="B26" s="60"/>
      <c r="C26" s="22"/>
      <c r="D26" s="22"/>
      <c r="E26" s="22"/>
      <c r="F26" s="22"/>
      <c r="G26" s="22"/>
      <c r="H26" s="22"/>
    </row>
    <row r="27" spans="1:9" ht="16.2" x14ac:dyDescent="0.35">
      <c r="A27" s="58" t="s">
        <v>123</v>
      </c>
      <c r="B27" s="60" t="s">
        <v>128</v>
      </c>
      <c r="C27" s="22"/>
      <c r="D27" s="22"/>
      <c r="E27" s="22"/>
      <c r="F27" s="22"/>
      <c r="G27" s="22"/>
      <c r="H27" s="22"/>
    </row>
    <row r="28" spans="1:9" ht="16.2" x14ac:dyDescent="0.35">
      <c r="A28" s="64"/>
      <c r="B28" s="60" t="s">
        <v>200</v>
      </c>
      <c r="C28" s="22"/>
      <c r="D28" s="22"/>
      <c r="E28" s="22"/>
      <c r="F28" s="22"/>
      <c r="G28" s="22"/>
      <c r="H28" s="22"/>
    </row>
    <row r="29" spans="1:9" ht="16.2" x14ac:dyDescent="0.35">
      <c r="A29" s="64"/>
      <c r="B29" s="60" t="s">
        <v>130</v>
      </c>
      <c r="C29" s="22"/>
      <c r="D29" s="22"/>
      <c r="E29" s="22"/>
      <c r="F29" s="22"/>
      <c r="G29" s="22"/>
      <c r="H29" s="22"/>
    </row>
    <row r="30" spans="1:9" ht="16.2" x14ac:dyDescent="0.35">
      <c r="B30" s="60"/>
      <c r="C30" s="22"/>
      <c r="D30" s="22"/>
      <c r="E30" s="22"/>
      <c r="F30" s="22"/>
      <c r="G30" s="22"/>
      <c r="H30" s="22"/>
    </row>
    <row r="31" spans="1:9" x14ac:dyDescent="0.35">
      <c r="A31" s="58" t="s">
        <v>123</v>
      </c>
      <c r="B31" s="60" t="s">
        <v>129</v>
      </c>
    </row>
    <row r="32" spans="1:9" x14ac:dyDescent="0.35">
      <c r="A32" s="59"/>
      <c r="B32" s="60"/>
    </row>
  </sheetData>
  <mergeCells count="11">
    <mergeCell ref="A1:I1"/>
    <mergeCell ref="A2:I2"/>
    <mergeCell ref="B19:I19"/>
    <mergeCell ref="B21:I21"/>
    <mergeCell ref="B5:I5"/>
    <mergeCell ref="B7:I7"/>
    <mergeCell ref="B9:I9"/>
    <mergeCell ref="B11:I11"/>
    <mergeCell ref="B13:I13"/>
    <mergeCell ref="B15:I15"/>
    <mergeCell ref="B17:I17"/>
  </mergeCells>
  <phoneticPr fontId="8" type="noConversion"/>
  <pageMargins left="0.5" right="0.75" top="1" bottom="0.5" header="0.5" footer="0.25"/>
  <pageSetup orientation="portrait" r:id="rId1"/>
  <headerFooter alignWithMargins="0">
    <oddFooter>&amp;C&amp;"Helv,Bold"PROPOSAL PAGE 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33"/>
  <sheetViews>
    <sheetView zoomScaleNormal="100" workbookViewId="0">
      <selection activeCell="K25" sqref="K25"/>
    </sheetView>
  </sheetViews>
  <sheetFormatPr defaultRowHeight="15.6" x14ac:dyDescent="0.35"/>
  <cols>
    <col min="1" max="1" width="4.19921875" style="63" customWidth="1"/>
    <col min="2" max="2" width="8.8984375" style="21"/>
    <col min="3" max="3" width="12.09765625" customWidth="1"/>
    <col min="9" max="9" width="12" customWidth="1"/>
  </cols>
  <sheetData>
    <row r="1" spans="1:9" x14ac:dyDescent="0.35">
      <c r="A1" s="455" t="s">
        <v>138</v>
      </c>
      <c r="B1" s="455"/>
      <c r="C1" s="455"/>
      <c r="D1" s="455"/>
      <c r="E1" s="455"/>
      <c r="F1" s="455"/>
      <c r="G1" s="455"/>
      <c r="H1" s="455"/>
      <c r="I1" s="455"/>
    </row>
    <row r="2" spans="1:9" x14ac:dyDescent="0.35">
      <c r="A2" s="455" t="s">
        <v>56</v>
      </c>
      <c r="B2" s="455"/>
      <c r="C2" s="455"/>
      <c r="D2" s="455"/>
      <c r="E2" s="455"/>
      <c r="F2" s="455"/>
      <c r="G2" s="455"/>
      <c r="H2" s="455"/>
      <c r="I2" s="455"/>
    </row>
    <row r="4" spans="1:9" ht="16.2" x14ac:dyDescent="0.35">
      <c r="B4" s="65"/>
    </row>
    <row r="5" spans="1:9" ht="16.2" x14ac:dyDescent="0.35">
      <c r="A5" s="58" t="s">
        <v>123</v>
      </c>
      <c r="B5" s="486" t="s">
        <v>124</v>
      </c>
      <c r="C5" s="486"/>
      <c r="D5" s="486"/>
      <c r="E5" s="486"/>
      <c r="F5" s="486"/>
      <c r="G5" s="486"/>
      <c r="H5" s="486"/>
      <c r="I5" s="486"/>
    </row>
    <row r="6" spans="1:9" ht="16.2" x14ac:dyDescent="0.35">
      <c r="A6" s="59"/>
      <c r="B6" s="65"/>
    </row>
    <row r="7" spans="1:9" ht="16.2" x14ac:dyDescent="0.35">
      <c r="A7" s="58" t="s">
        <v>123</v>
      </c>
      <c r="B7" s="486" t="s">
        <v>131</v>
      </c>
      <c r="C7" s="486"/>
      <c r="D7" s="486"/>
      <c r="E7" s="486"/>
      <c r="F7" s="486"/>
      <c r="G7" s="486"/>
      <c r="H7" s="486"/>
      <c r="I7" s="486"/>
    </row>
    <row r="8" spans="1:9" x14ac:dyDescent="0.35">
      <c r="A8" s="59"/>
      <c r="B8" s="66"/>
    </row>
    <row r="9" spans="1:9" ht="16.2" x14ac:dyDescent="0.35">
      <c r="A9" s="58" t="s">
        <v>123</v>
      </c>
      <c r="B9" s="486" t="s">
        <v>132</v>
      </c>
      <c r="C9" s="486"/>
      <c r="D9" s="486"/>
      <c r="E9" s="486"/>
      <c r="F9" s="486"/>
      <c r="G9" s="486"/>
      <c r="H9" s="486"/>
      <c r="I9" s="486"/>
    </row>
    <row r="10" spans="1:9" x14ac:dyDescent="0.35">
      <c r="A10" s="59"/>
      <c r="B10" s="66"/>
    </row>
    <row r="11" spans="1:9" ht="16.2" x14ac:dyDescent="0.35">
      <c r="A11" s="58" t="s">
        <v>123</v>
      </c>
      <c r="B11" s="486" t="s">
        <v>126</v>
      </c>
      <c r="C11" s="486"/>
      <c r="D11" s="486"/>
      <c r="E11" s="486"/>
      <c r="F11" s="486"/>
      <c r="G11" s="486"/>
      <c r="H11" s="486"/>
      <c r="I11" s="486"/>
    </row>
    <row r="12" spans="1:9" ht="16.2" x14ac:dyDescent="0.35">
      <c r="A12" s="59"/>
      <c r="B12" s="65"/>
    </row>
    <row r="13" spans="1:9" ht="48.75" customHeight="1" x14ac:dyDescent="0.35">
      <c r="A13" s="58" t="s">
        <v>123</v>
      </c>
      <c r="B13" s="486" t="s">
        <v>136</v>
      </c>
      <c r="C13" s="486"/>
      <c r="D13" s="486"/>
      <c r="E13" s="486"/>
      <c r="F13" s="486"/>
      <c r="G13" s="486"/>
      <c r="H13" s="486"/>
      <c r="I13" s="486"/>
    </row>
    <row r="14" spans="1:9" ht="16.2" x14ac:dyDescent="0.35">
      <c r="A14" s="59"/>
      <c r="B14" s="65"/>
    </row>
    <row r="15" spans="1:9" ht="31.5" customHeight="1" x14ac:dyDescent="0.35">
      <c r="A15" s="58" t="s">
        <v>123</v>
      </c>
      <c r="B15" s="486" t="s">
        <v>206</v>
      </c>
      <c r="C15" s="486"/>
      <c r="D15" s="486"/>
      <c r="E15" s="486"/>
      <c r="F15" s="486"/>
      <c r="G15" s="486"/>
      <c r="H15" s="486"/>
      <c r="I15" s="486"/>
    </row>
    <row r="16" spans="1:9" x14ac:dyDescent="0.35">
      <c r="B16" s="21" t="s">
        <v>133</v>
      </c>
    </row>
    <row r="17" spans="1:9" ht="16.2" x14ac:dyDescent="0.35">
      <c r="A17" s="58" t="s">
        <v>123</v>
      </c>
      <c r="B17" s="486" t="s">
        <v>198</v>
      </c>
      <c r="C17" s="486"/>
      <c r="D17" s="486"/>
      <c r="E17" s="486"/>
      <c r="F17" s="486"/>
      <c r="G17" s="486"/>
      <c r="H17" s="486"/>
      <c r="I17" s="486"/>
    </row>
    <row r="18" spans="1:9" ht="16.2" x14ac:dyDescent="0.35">
      <c r="B18" s="65"/>
    </row>
    <row r="19" spans="1:9" ht="32.25" customHeight="1" x14ac:dyDescent="0.35">
      <c r="A19" s="58" t="s">
        <v>123</v>
      </c>
      <c r="B19" s="486" t="s">
        <v>207</v>
      </c>
      <c r="C19" s="486"/>
      <c r="D19" s="486"/>
      <c r="E19" s="486"/>
      <c r="F19" s="486"/>
      <c r="G19" s="486"/>
      <c r="H19" s="486"/>
      <c r="I19" s="486"/>
    </row>
    <row r="20" spans="1:9" ht="16.2" x14ac:dyDescent="0.35">
      <c r="B20" s="65" t="s">
        <v>134</v>
      </c>
    </row>
    <row r="21" spans="1:9" ht="32.25" customHeight="1" x14ac:dyDescent="0.35">
      <c r="A21" s="58" t="s">
        <v>123</v>
      </c>
      <c r="B21" s="486" t="s">
        <v>208</v>
      </c>
      <c r="C21" s="486"/>
      <c r="D21" s="486"/>
      <c r="E21" s="486"/>
      <c r="F21" s="486"/>
      <c r="G21" s="486"/>
      <c r="H21" s="486"/>
      <c r="I21" s="486"/>
    </row>
    <row r="22" spans="1:9" ht="16.2" x14ac:dyDescent="0.35">
      <c r="B22" s="65"/>
    </row>
    <row r="23" spans="1:9" ht="31.5" customHeight="1" x14ac:dyDescent="0.35">
      <c r="A23" s="58" t="s">
        <v>123</v>
      </c>
      <c r="B23" s="486" t="s">
        <v>127</v>
      </c>
      <c r="C23" s="486"/>
      <c r="D23" s="486"/>
      <c r="E23" s="486"/>
      <c r="F23" s="486"/>
      <c r="G23" s="486"/>
      <c r="H23" s="486"/>
      <c r="I23" s="486"/>
    </row>
    <row r="24" spans="1:9" ht="16.2" x14ac:dyDescent="0.35">
      <c r="B24" s="65"/>
    </row>
    <row r="25" spans="1:9" ht="16.2" x14ac:dyDescent="0.35">
      <c r="A25" s="58" t="s">
        <v>123</v>
      </c>
      <c r="B25" s="486" t="s">
        <v>201</v>
      </c>
      <c r="C25" s="486"/>
      <c r="D25" s="486"/>
      <c r="E25" s="486"/>
      <c r="F25" s="486"/>
      <c r="G25" s="486"/>
      <c r="H25" s="486"/>
      <c r="I25" s="486"/>
    </row>
    <row r="26" spans="1:9" ht="16.2" x14ac:dyDescent="0.35">
      <c r="B26" s="65"/>
    </row>
    <row r="27" spans="1:9" ht="16.2" x14ac:dyDescent="0.35">
      <c r="A27" s="58" t="s">
        <v>123</v>
      </c>
      <c r="B27" s="486" t="s">
        <v>199</v>
      </c>
      <c r="C27" s="486"/>
      <c r="D27" s="486"/>
      <c r="E27" s="486"/>
      <c r="F27" s="486"/>
      <c r="G27" s="486"/>
      <c r="H27" s="486"/>
      <c r="I27" s="486"/>
    </row>
    <row r="28" spans="1:9" ht="16.2" x14ac:dyDescent="0.35">
      <c r="A28" s="64"/>
      <c r="B28" s="65"/>
    </row>
    <row r="29" spans="1:9" ht="16.2" x14ac:dyDescent="0.35">
      <c r="A29" s="58" t="s">
        <v>123</v>
      </c>
      <c r="B29" s="486" t="s">
        <v>128</v>
      </c>
      <c r="C29" s="486"/>
      <c r="D29" s="486"/>
      <c r="E29" s="486"/>
      <c r="F29" s="486"/>
      <c r="G29" s="486"/>
      <c r="H29" s="486"/>
      <c r="I29" s="486"/>
    </row>
    <row r="30" spans="1:9" ht="16.2" x14ac:dyDescent="0.35">
      <c r="A30" s="58"/>
      <c r="B30" s="67" t="s">
        <v>205</v>
      </c>
    </row>
    <row r="31" spans="1:9" ht="16.2" x14ac:dyDescent="0.35">
      <c r="A31" s="58"/>
      <c r="B31" s="67" t="s">
        <v>92</v>
      </c>
    </row>
    <row r="32" spans="1:9" ht="16.2" x14ac:dyDescent="0.35">
      <c r="A32" s="59"/>
      <c r="B32" s="65"/>
    </row>
    <row r="33" spans="1:9" ht="16.2" x14ac:dyDescent="0.35">
      <c r="A33" s="58" t="s">
        <v>123</v>
      </c>
      <c r="B33" s="486" t="s">
        <v>129</v>
      </c>
      <c r="C33" s="486"/>
      <c r="D33" s="486"/>
      <c r="E33" s="486"/>
      <c r="F33" s="486"/>
      <c r="G33" s="486"/>
      <c r="H33" s="486"/>
      <c r="I33" s="486"/>
    </row>
  </sheetData>
  <mergeCells count="16">
    <mergeCell ref="B29:I29"/>
    <mergeCell ref="B33:I33"/>
    <mergeCell ref="B17:I17"/>
    <mergeCell ref="B19:I19"/>
    <mergeCell ref="B21:I21"/>
    <mergeCell ref="B23:I23"/>
    <mergeCell ref="B25:I25"/>
    <mergeCell ref="B27:I27"/>
    <mergeCell ref="A1:I1"/>
    <mergeCell ref="A2:I2"/>
    <mergeCell ref="B13:I13"/>
    <mergeCell ref="B15:I15"/>
    <mergeCell ref="B5:I5"/>
    <mergeCell ref="B7:I7"/>
    <mergeCell ref="B9:I9"/>
    <mergeCell ref="B11:I11"/>
  </mergeCells>
  <phoneticPr fontId="8" type="noConversion"/>
  <pageMargins left="0.5" right="0.75" top="1" bottom="0.5" header="0.5" footer="0.25"/>
  <pageSetup scale="95" orientation="portrait" r:id="rId1"/>
  <headerFooter alignWithMargins="0">
    <oddFooter>&amp;C&amp;"Helv,Bold"PROPOSAL PAGE 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dimension ref="A1:Q69"/>
  <sheetViews>
    <sheetView showGridLines="0" zoomScale="75" zoomScaleNormal="75" zoomScaleSheetLayoutView="55" workbookViewId="0">
      <selection sqref="A1:K69"/>
    </sheetView>
  </sheetViews>
  <sheetFormatPr defaultColWidth="12.69921875" defaultRowHeight="15" x14ac:dyDescent="0.25"/>
  <cols>
    <col min="1" max="1" width="4.59765625" style="296" customWidth="1"/>
    <col min="2" max="2" width="2.3984375" style="296" customWidth="1"/>
    <col min="3" max="3" width="22.3984375" style="296" customWidth="1"/>
    <col min="4" max="4" width="20.3984375" style="296" customWidth="1"/>
    <col min="5" max="5" width="5.3984375" style="296" customWidth="1"/>
    <col min="6" max="6" width="16.8984375" style="296" customWidth="1"/>
    <col min="7" max="7" width="6.296875" style="296" customWidth="1"/>
    <col min="8" max="8" width="5.09765625" style="296" customWidth="1"/>
    <col min="9" max="9" width="28.69921875" style="296" customWidth="1"/>
    <col min="10" max="10" width="6.8984375" style="296" customWidth="1"/>
    <col min="11" max="11" width="2" style="296" customWidth="1"/>
    <col min="12" max="12" width="12.69921875" style="296"/>
    <col min="13" max="13" width="3.796875" style="296" customWidth="1"/>
    <col min="14" max="16384" width="12.69921875" style="296"/>
  </cols>
  <sheetData>
    <row r="1" spans="1:11" ht="15.6" x14ac:dyDescent="0.3">
      <c r="B1" s="456" t="s">
        <v>323</v>
      </c>
      <c r="C1" s="456"/>
      <c r="D1" s="456"/>
      <c r="E1" s="456"/>
      <c r="F1" s="456"/>
      <c r="G1" s="456"/>
      <c r="H1" s="456"/>
      <c r="I1" s="456"/>
      <c r="J1" s="456"/>
      <c r="K1" s="449"/>
    </row>
    <row r="2" spans="1:11" ht="15.6" x14ac:dyDescent="0.3">
      <c r="B2" s="456" t="s">
        <v>356</v>
      </c>
      <c r="C2" s="456"/>
      <c r="D2" s="456"/>
      <c r="E2" s="456"/>
      <c r="F2" s="456"/>
      <c r="G2" s="456"/>
      <c r="H2" s="456"/>
      <c r="I2" s="456"/>
      <c r="J2" s="456"/>
      <c r="K2" s="449"/>
    </row>
    <row r="3" spans="1:11" ht="15.6" x14ac:dyDescent="0.3">
      <c r="A3" s="428"/>
      <c r="B3" s="402" t="s">
        <v>331</v>
      </c>
      <c r="C3" s="428"/>
      <c r="D3" s="428"/>
      <c r="E3" s="428"/>
      <c r="F3" s="428"/>
      <c r="G3" s="428"/>
      <c r="H3" s="428"/>
      <c r="I3" s="428"/>
      <c r="J3" s="428"/>
      <c r="K3" s="449"/>
    </row>
    <row r="4" spans="1:11" ht="16.2" thickBot="1" x14ac:dyDescent="0.35">
      <c r="A4" s="428"/>
      <c r="B4" s="402"/>
      <c r="C4" s="428"/>
      <c r="D4" s="428"/>
      <c r="E4" s="428"/>
      <c r="F4" s="428"/>
      <c r="G4" s="428"/>
      <c r="H4" s="428"/>
      <c r="I4" s="428"/>
      <c r="J4" s="428"/>
      <c r="K4" s="449"/>
    </row>
    <row r="5" spans="1:11" ht="15.6" x14ac:dyDescent="0.3">
      <c r="B5" s="381" t="s">
        <v>0</v>
      </c>
      <c r="C5" s="382" t="s">
        <v>1</v>
      </c>
      <c r="D5" s="413"/>
      <c r="E5" s="414"/>
      <c r="F5" s="414"/>
      <c r="G5" s="414"/>
      <c r="H5" s="414"/>
      <c r="I5" s="414"/>
      <c r="J5" s="414"/>
      <c r="K5" s="415"/>
    </row>
    <row r="6" spans="1:11" ht="9.75" customHeight="1" thickBot="1" x14ac:dyDescent="0.3">
      <c r="B6" s="416"/>
      <c r="C6" s="335"/>
      <c r="D6" s="335"/>
      <c r="E6" s="335"/>
      <c r="F6" s="335"/>
      <c r="G6" s="335"/>
      <c r="H6" s="335"/>
      <c r="I6" s="335"/>
      <c r="J6" s="335"/>
      <c r="K6" s="390"/>
    </row>
    <row r="7" spans="1:11" ht="16.5" customHeight="1" x14ac:dyDescent="0.25">
      <c r="B7" s="416"/>
      <c r="C7" s="383" t="s">
        <v>354</v>
      </c>
      <c r="D7" s="389"/>
      <c r="E7" s="389"/>
      <c r="F7" s="417"/>
      <c r="G7" s="335"/>
      <c r="H7" s="452" t="s">
        <v>2</v>
      </c>
      <c r="I7" s="415"/>
      <c r="J7" s="335"/>
      <c r="K7" s="390"/>
    </row>
    <row r="8" spans="1:11" ht="24" customHeight="1" thickBot="1" x14ac:dyDescent="0.35">
      <c r="B8" s="416"/>
      <c r="C8" s="448" t="s">
        <v>355</v>
      </c>
      <c r="D8" s="396"/>
      <c r="E8" s="396"/>
      <c r="F8" s="385"/>
      <c r="G8" s="335"/>
      <c r="H8" s="453"/>
      <c r="I8" s="454"/>
      <c r="J8" s="335"/>
      <c r="K8" s="390"/>
    </row>
    <row r="9" spans="1:11" ht="9.75" customHeight="1" thickBot="1" x14ac:dyDescent="0.3">
      <c r="B9" s="416"/>
      <c r="C9" s="335"/>
      <c r="D9" s="335"/>
      <c r="E9" s="335"/>
      <c r="F9" s="335"/>
      <c r="G9" s="335"/>
      <c r="H9" s="335"/>
      <c r="I9" s="335"/>
      <c r="J9" s="335"/>
      <c r="K9" s="390"/>
    </row>
    <row r="10" spans="1:11" ht="16.5" customHeight="1" x14ac:dyDescent="0.25">
      <c r="B10" s="416"/>
      <c r="C10" s="383" t="s">
        <v>3</v>
      </c>
      <c r="D10" s="389"/>
      <c r="E10" s="389"/>
      <c r="F10" s="417"/>
      <c r="G10" s="335"/>
      <c r="H10" s="452" t="s">
        <v>141</v>
      </c>
      <c r="I10" s="415"/>
      <c r="J10" s="335"/>
      <c r="K10" s="390"/>
    </row>
    <row r="11" spans="1:11" ht="20.100000000000001" customHeight="1" thickBot="1" x14ac:dyDescent="0.3">
      <c r="B11" s="416"/>
      <c r="C11" s="384"/>
      <c r="D11" s="396"/>
      <c r="E11" s="396"/>
      <c r="F11" s="385"/>
      <c r="G11" s="335"/>
      <c r="H11" s="407"/>
      <c r="I11" s="409"/>
      <c r="J11" s="335"/>
      <c r="K11" s="390"/>
    </row>
    <row r="12" spans="1:11" ht="9.75" customHeight="1" thickBot="1" x14ac:dyDescent="0.3">
      <c r="B12" s="416"/>
      <c r="C12" s="335"/>
      <c r="D12" s="335"/>
      <c r="E12" s="335"/>
      <c r="F12" s="335"/>
      <c r="G12" s="335"/>
      <c r="H12" s="335"/>
      <c r="I12" s="335"/>
      <c r="J12" s="335"/>
      <c r="K12" s="390"/>
    </row>
    <row r="13" spans="1:11" ht="16.5" customHeight="1" x14ac:dyDescent="0.25">
      <c r="B13" s="416"/>
      <c r="C13" s="383" t="s">
        <v>4</v>
      </c>
      <c r="D13" s="389"/>
      <c r="E13" s="389"/>
      <c r="F13" s="417"/>
      <c r="G13" s="335"/>
      <c r="H13" s="452" t="s">
        <v>31</v>
      </c>
      <c r="I13" s="415"/>
      <c r="J13" s="335"/>
      <c r="K13" s="390"/>
    </row>
    <row r="14" spans="1:11" ht="16.5" customHeight="1" thickBot="1" x14ac:dyDescent="0.3">
      <c r="B14" s="416"/>
      <c r="C14" s="384"/>
      <c r="D14" s="396"/>
      <c r="E14" s="396"/>
      <c r="F14" s="385"/>
      <c r="G14" s="335"/>
      <c r="H14" s="460"/>
      <c r="I14" s="461"/>
      <c r="J14" s="335"/>
      <c r="K14" s="390"/>
    </row>
    <row r="15" spans="1:11" ht="9.75" customHeight="1" thickBot="1" x14ac:dyDescent="0.3">
      <c r="B15" s="416"/>
      <c r="C15" s="386"/>
      <c r="D15" s="386"/>
      <c r="E15" s="386"/>
      <c r="F15" s="386"/>
      <c r="G15" s="335"/>
      <c r="H15" s="388"/>
      <c r="I15" s="335"/>
      <c r="J15" s="335"/>
      <c r="K15" s="390"/>
    </row>
    <row r="16" spans="1:11" ht="16.5" customHeight="1" x14ac:dyDescent="0.25">
      <c r="B16" s="416"/>
      <c r="C16" s="387" t="s">
        <v>5</v>
      </c>
      <c r="D16" s="335"/>
      <c r="E16" s="335"/>
      <c r="F16" s="394"/>
      <c r="G16" s="335"/>
      <c r="H16" s="452" t="s">
        <v>30</v>
      </c>
      <c r="I16" s="415"/>
      <c r="J16" s="335"/>
      <c r="K16" s="390"/>
    </row>
    <row r="17" spans="2:17" ht="20.100000000000001" customHeight="1" thickBot="1" x14ac:dyDescent="0.3">
      <c r="B17" s="416"/>
      <c r="C17" s="384"/>
      <c r="D17" s="396"/>
      <c r="E17" s="396"/>
      <c r="F17" s="385"/>
      <c r="G17" s="335"/>
      <c r="H17" s="460"/>
      <c r="I17" s="461"/>
      <c r="J17" s="335"/>
      <c r="K17" s="390"/>
    </row>
    <row r="18" spans="2:17" ht="9.75" customHeight="1" thickBot="1" x14ac:dyDescent="0.3">
      <c r="B18" s="416"/>
      <c r="C18" s="335"/>
      <c r="D18" s="335"/>
      <c r="E18" s="335"/>
      <c r="F18" s="335"/>
      <c r="G18" s="335"/>
      <c r="H18" s="335"/>
      <c r="I18" s="335"/>
      <c r="J18" s="335"/>
      <c r="K18" s="390"/>
    </row>
    <row r="19" spans="2:17" ht="16.5" customHeight="1" thickBot="1" x14ac:dyDescent="0.35">
      <c r="B19" s="416"/>
      <c r="C19" s="388" t="s">
        <v>6</v>
      </c>
      <c r="D19" s="335"/>
      <c r="E19" s="423"/>
      <c r="F19" s="335" t="s">
        <v>82</v>
      </c>
      <c r="G19" s="388"/>
      <c r="H19" s="335" t="s">
        <v>83</v>
      </c>
      <c r="I19" s="336"/>
      <c r="J19" s="423"/>
      <c r="K19" s="418"/>
    </row>
    <row r="20" spans="2:17" ht="16.5" customHeight="1" thickBot="1" x14ac:dyDescent="0.3">
      <c r="B20" s="407"/>
      <c r="C20" s="408"/>
      <c r="D20" s="408"/>
      <c r="E20" s="408"/>
      <c r="F20" s="408"/>
      <c r="G20" s="408"/>
      <c r="H20" s="408"/>
      <c r="I20" s="408"/>
      <c r="J20" s="408"/>
      <c r="K20" s="409"/>
    </row>
    <row r="21" spans="2:17" ht="15.6" x14ac:dyDescent="0.3">
      <c r="B21" s="404" t="s">
        <v>7</v>
      </c>
      <c r="C21" s="382" t="s">
        <v>120</v>
      </c>
      <c r="D21" s="382"/>
      <c r="E21" s="382"/>
      <c r="F21" s="382"/>
      <c r="G21" s="413"/>
      <c r="H21" s="413"/>
      <c r="I21" s="413"/>
      <c r="J21" s="403"/>
      <c r="K21" s="418"/>
      <c r="L21" s="403"/>
      <c r="M21" s="403"/>
      <c r="N21" s="403"/>
      <c r="O21" s="403"/>
      <c r="P21" s="403"/>
      <c r="Q21" s="335"/>
    </row>
    <row r="22" spans="2:17" ht="15.6" x14ac:dyDescent="0.3">
      <c r="B22" s="447"/>
      <c r="C22" s="402"/>
      <c r="D22" s="402"/>
      <c r="E22" s="402"/>
      <c r="F22" s="402"/>
      <c r="G22" s="403"/>
      <c r="H22" s="403"/>
      <c r="I22" s="403"/>
      <c r="J22" s="403"/>
      <c r="K22" s="418"/>
      <c r="L22" s="403"/>
      <c r="M22" s="403"/>
      <c r="N22" s="403"/>
      <c r="O22" s="403"/>
      <c r="P22" s="403"/>
      <c r="Q22" s="335"/>
    </row>
    <row r="23" spans="2:17" ht="16.2" thickBot="1" x14ac:dyDescent="0.35">
      <c r="B23" s="416"/>
      <c r="C23" s="397" t="s">
        <v>121</v>
      </c>
      <c r="D23" s="397"/>
      <c r="E23" s="397"/>
      <c r="F23" s="335"/>
      <c r="G23" s="397"/>
      <c r="H23" s="397" t="s">
        <v>32</v>
      </c>
      <c r="I23" s="397"/>
      <c r="J23" s="397"/>
      <c r="K23" s="398"/>
      <c r="L23" s="397"/>
      <c r="M23" s="397"/>
      <c r="N23" s="397"/>
      <c r="O23" s="397"/>
      <c r="P23" s="397"/>
      <c r="Q23" s="335"/>
    </row>
    <row r="24" spans="2:17" ht="16.8" customHeight="1" thickBot="1" x14ac:dyDescent="0.35">
      <c r="B24" s="416"/>
      <c r="C24" s="401" t="s">
        <v>358</v>
      </c>
      <c r="D24" s="426"/>
      <c r="E24" s="451"/>
      <c r="F24" s="388" t="s">
        <v>119</v>
      </c>
      <c r="G24" s="401"/>
      <c r="H24" s="388" t="s">
        <v>359</v>
      </c>
      <c r="I24" s="392"/>
      <c r="J24" s="451"/>
      <c r="K24" s="418" t="s">
        <v>119</v>
      </c>
      <c r="L24" s="393"/>
      <c r="M24" s="393"/>
      <c r="N24" s="393"/>
      <c r="O24" s="393"/>
      <c r="P24" s="335"/>
      <c r="Q24" s="388"/>
    </row>
    <row r="25" spans="2:17" ht="15.6" x14ac:dyDescent="0.3">
      <c r="B25" s="416"/>
      <c r="C25" s="400"/>
      <c r="D25" s="426"/>
      <c r="E25" s="401"/>
      <c r="F25" s="400"/>
      <c r="G25" s="400"/>
      <c r="H25" s="426"/>
      <c r="I25" s="400"/>
      <c r="J25" s="393"/>
      <c r="K25" s="399"/>
      <c r="L25" s="393"/>
      <c r="M25" s="393"/>
      <c r="N25" s="393"/>
      <c r="O25" s="393"/>
      <c r="P25" s="335"/>
      <c r="Q25" s="335"/>
    </row>
    <row r="26" spans="2:17" ht="16.2" thickBot="1" x14ac:dyDescent="0.35">
      <c r="B26" s="416"/>
      <c r="C26" s="403" t="s">
        <v>135</v>
      </c>
      <c r="D26" s="335"/>
      <c r="E26" s="335"/>
      <c r="F26" s="335"/>
      <c r="G26" s="335"/>
      <c r="H26" s="335"/>
      <c r="I26" s="335"/>
      <c r="J26" s="335"/>
      <c r="K26" s="390"/>
      <c r="L26" s="402"/>
      <c r="M26" s="335"/>
      <c r="N26" s="335"/>
      <c r="O26" s="335"/>
      <c r="P26" s="403"/>
      <c r="Q26" s="388"/>
    </row>
    <row r="27" spans="2:17" ht="16.2" thickBot="1" x14ac:dyDescent="0.35">
      <c r="B27" s="416"/>
      <c r="C27" s="446" t="s">
        <v>360</v>
      </c>
      <c r="D27" s="446"/>
      <c r="E27" s="335"/>
      <c r="F27" s="335"/>
      <c r="G27" s="395"/>
      <c r="H27" s="335" t="s">
        <v>119</v>
      </c>
      <c r="I27" s="335"/>
      <c r="J27" s="335"/>
      <c r="K27" s="390"/>
      <c r="L27" s="402"/>
      <c r="M27" s="335"/>
      <c r="N27" s="335"/>
      <c r="O27" s="335"/>
      <c r="P27" s="403"/>
      <c r="Q27" s="388"/>
    </row>
    <row r="28" spans="2:17" ht="16.2" thickBot="1" x14ac:dyDescent="0.35">
      <c r="B28" s="416"/>
      <c r="C28" s="446"/>
      <c r="D28" s="446"/>
      <c r="E28" s="335"/>
      <c r="F28" s="335"/>
      <c r="G28" s="335"/>
      <c r="H28" s="335"/>
      <c r="I28" s="335"/>
      <c r="J28" s="408"/>
      <c r="K28" s="409"/>
      <c r="L28" s="402"/>
      <c r="M28" s="335"/>
      <c r="N28" s="335"/>
      <c r="O28" s="335"/>
      <c r="P28" s="403"/>
      <c r="Q28" s="388"/>
    </row>
    <row r="29" spans="2:17" ht="15.6" x14ac:dyDescent="0.3">
      <c r="B29" s="404" t="s">
        <v>329</v>
      </c>
      <c r="C29" s="382" t="s">
        <v>17</v>
      </c>
      <c r="D29" s="382"/>
      <c r="E29" s="382"/>
      <c r="F29" s="382"/>
      <c r="G29" s="413"/>
      <c r="H29" s="413"/>
      <c r="I29" s="413"/>
      <c r="J29" s="403"/>
      <c r="K29" s="418"/>
      <c r="L29" s="403"/>
      <c r="M29" s="403"/>
      <c r="N29" s="403"/>
      <c r="O29" s="335"/>
      <c r="P29" s="335"/>
      <c r="Q29" s="335"/>
    </row>
    <row r="30" spans="2:17" ht="15.6" x14ac:dyDescent="0.3">
      <c r="B30" s="416"/>
      <c r="C30" s="402"/>
      <c r="D30" s="402"/>
      <c r="E30" s="402"/>
      <c r="F30" s="402"/>
      <c r="G30" s="403"/>
      <c r="H30" s="403"/>
      <c r="I30" s="403"/>
      <c r="J30" s="403"/>
      <c r="K30" s="418"/>
      <c r="L30" s="403"/>
      <c r="M30" s="403"/>
      <c r="N30" s="403"/>
      <c r="O30" s="335"/>
      <c r="P30" s="335"/>
      <c r="Q30" s="335"/>
    </row>
    <row r="31" spans="2:17" ht="15.6" x14ac:dyDescent="0.3">
      <c r="B31" s="416"/>
      <c r="C31" s="402"/>
      <c r="D31" s="402"/>
      <c r="E31" s="402"/>
      <c r="F31" s="402"/>
      <c r="G31" s="403"/>
      <c r="H31" s="403"/>
      <c r="I31" s="403"/>
      <c r="J31" s="403"/>
      <c r="K31" s="418"/>
      <c r="L31" s="403"/>
      <c r="M31" s="403"/>
      <c r="N31" s="403"/>
      <c r="O31" s="335"/>
      <c r="P31" s="335"/>
      <c r="Q31" s="335"/>
    </row>
    <row r="32" spans="2:17" ht="15.6" x14ac:dyDescent="0.3">
      <c r="B32" s="416"/>
      <c r="C32" s="402"/>
      <c r="D32" s="402"/>
      <c r="E32" s="402"/>
      <c r="F32" s="402"/>
      <c r="G32" s="403"/>
      <c r="H32" s="403"/>
      <c r="I32" s="403"/>
      <c r="J32" s="403"/>
      <c r="K32" s="418"/>
      <c r="L32" s="403"/>
      <c r="M32" s="403"/>
      <c r="N32" s="403"/>
      <c r="O32" s="335"/>
      <c r="P32" s="335"/>
      <c r="Q32" s="335"/>
    </row>
    <row r="33" spans="2:17" ht="15.6" x14ac:dyDescent="0.3">
      <c r="B33" s="416"/>
      <c r="C33" s="402"/>
      <c r="D33" s="402"/>
      <c r="E33" s="402"/>
      <c r="F33" s="402"/>
      <c r="G33" s="403"/>
      <c r="H33" s="403"/>
      <c r="I33" s="403"/>
      <c r="J33" s="403"/>
      <c r="K33" s="418"/>
      <c r="L33" s="403"/>
      <c r="M33" s="403"/>
      <c r="N33" s="403"/>
      <c r="O33" s="335"/>
      <c r="P33" s="335"/>
      <c r="Q33" s="335"/>
    </row>
    <row r="34" spans="2:17" ht="15.6" x14ac:dyDescent="0.3">
      <c r="B34" s="416"/>
      <c r="C34" s="402"/>
      <c r="D34" s="402"/>
      <c r="E34" s="402"/>
      <c r="F34" s="402"/>
      <c r="G34" s="403"/>
      <c r="H34" s="403"/>
      <c r="I34" s="403"/>
      <c r="J34" s="403"/>
      <c r="K34" s="418"/>
      <c r="L34" s="403"/>
      <c r="M34" s="403"/>
      <c r="N34" s="403"/>
      <c r="O34" s="335"/>
      <c r="P34" s="335"/>
      <c r="Q34" s="335"/>
    </row>
    <row r="35" spans="2:17" x14ac:dyDescent="0.25">
      <c r="B35" s="416"/>
      <c r="C35" s="335"/>
      <c r="D35" s="335"/>
      <c r="E35" s="335"/>
      <c r="F35" s="335"/>
      <c r="G35" s="335"/>
      <c r="H35" s="335"/>
      <c r="I35" s="335"/>
      <c r="J35" s="335"/>
      <c r="K35" s="390"/>
      <c r="L35" s="335"/>
      <c r="M35" s="335"/>
      <c r="N35" s="335"/>
      <c r="O35" s="335"/>
      <c r="P35" s="335"/>
      <c r="Q35" s="335"/>
    </row>
    <row r="36" spans="2:17" x14ac:dyDescent="0.25">
      <c r="B36" s="416"/>
      <c r="C36" s="335"/>
      <c r="D36" s="335"/>
      <c r="E36" s="335"/>
      <c r="F36" s="335"/>
      <c r="G36" s="335"/>
      <c r="H36" s="335"/>
      <c r="I36" s="335"/>
      <c r="J36" s="335"/>
      <c r="K36" s="390"/>
      <c r="L36" s="335"/>
      <c r="M36" s="335"/>
      <c r="N36" s="335"/>
      <c r="O36" s="335"/>
      <c r="P36" s="335"/>
      <c r="Q36" s="335"/>
    </row>
    <row r="37" spans="2:17" ht="15.6" thickBot="1" x14ac:dyDescent="0.3">
      <c r="B37" s="407"/>
      <c r="C37" s="408"/>
      <c r="D37" s="408"/>
      <c r="E37" s="408"/>
      <c r="F37" s="408"/>
      <c r="G37" s="408"/>
      <c r="H37" s="408"/>
      <c r="I37" s="408"/>
      <c r="J37" s="408"/>
      <c r="K37" s="409"/>
      <c r="L37" s="335"/>
      <c r="M37" s="335"/>
      <c r="N37" s="335"/>
      <c r="O37" s="335"/>
      <c r="P37" s="335"/>
      <c r="Q37" s="335"/>
    </row>
    <row r="38" spans="2:17" ht="15.6" x14ac:dyDescent="0.3">
      <c r="B38" s="405" t="s">
        <v>13</v>
      </c>
      <c r="C38" s="382" t="s">
        <v>18</v>
      </c>
      <c r="D38" s="382"/>
      <c r="E38" s="382"/>
      <c r="F38" s="382"/>
      <c r="G38" s="414"/>
      <c r="H38" s="414"/>
      <c r="I38" s="414"/>
      <c r="J38" s="335"/>
      <c r="K38" s="390"/>
      <c r="L38" s="335"/>
      <c r="M38" s="335"/>
      <c r="N38" s="335"/>
      <c r="O38" s="335"/>
      <c r="P38" s="335"/>
      <c r="Q38" s="335"/>
    </row>
    <row r="39" spans="2:17" ht="15.6" x14ac:dyDescent="0.3">
      <c r="B39" s="416"/>
      <c r="C39" s="403"/>
      <c r="D39" s="403"/>
      <c r="E39" s="403"/>
      <c r="F39" s="403"/>
      <c r="G39" s="335"/>
      <c r="H39" s="335"/>
      <c r="I39" s="335"/>
      <c r="J39" s="335"/>
      <c r="K39" s="390"/>
      <c r="L39" s="335"/>
      <c r="M39" s="335"/>
      <c r="N39" s="335"/>
      <c r="O39" s="335"/>
      <c r="P39" s="335"/>
      <c r="Q39" s="335"/>
    </row>
    <row r="40" spans="2:17" ht="15.6" x14ac:dyDescent="0.3">
      <c r="B40" s="416"/>
      <c r="C40" s="402" t="s">
        <v>19</v>
      </c>
      <c r="D40" s="402"/>
      <c r="E40" s="402"/>
      <c r="F40" s="402"/>
      <c r="G40" s="335"/>
      <c r="H40" s="335"/>
      <c r="I40" s="335"/>
      <c r="J40" s="335"/>
      <c r="K40" s="390"/>
      <c r="L40" s="335"/>
      <c r="M40" s="335"/>
      <c r="N40" s="335"/>
      <c r="O40" s="335"/>
      <c r="P40" s="335"/>
      <c r="Q40" s="335"/>
    </row>
    <row r="41" spans="2:17" ht="16.2" thickBot="1" x14ac:dyDescent="0.35">
      <c r="B41" s="416"/>
      <c r="C41" s="403"/>
      <c r="D41" s="403"/>
      <c r="E41" s="403"/>
      <c r="F41" s="403"/>
      <c r="G41" s="335"/>
      <c r="H41" s="335"/>
      <c r="I41" s="335"/>
      <c r="J41" s="335"/>
      <c r="K41" s="390"/>
      <c r="L41" s="335"/>
      <c r="M41" s="335"/>
      <c r="N41" s="335"/>
      <c r="O41" s="335"/>
      <c r="P41" s="335"/>
      <c r="Q41" s="335"/>
    </row>
    <row r="42" spans="2:17" ht="16.2" thickBot="1" x14ac:dyDescent="0.35">
      <c r="B42" s="416"/>
      <c r="C42" s="402" t="s">
        <v>20</v>
      </c>
      <c r="D42" s="388" t="s">
        <v>347</v>
      </c>
      <c r="E42" s="388"/>
      <c r="F42" s="402"/>
      <c r="G42" s="335"/>
      <c r="H42" s="395"/>
      <c r="I42" s="336"/>
      <c r="J42" s="335"/>
      <c r="K42" s="390"/>
      <c r="L42" s="335"/>
      <c r="M42" s="335"/>
      <c r="N42" s="335"/>
      <c r="O42" s="335"/>
      <c r="P42" s="336"/>
      <c r="Q42" s="335"/>
    </row>
    <row r="43" spans="2:17" ht="16.2" thickBot="1" x14ac:dyDescent="0.35">
      <c r="B43" s="416"/>
      <c r="C43" s="403"/>
      <c r="D43" s="406"/>
      <c r="E43" s="406"/>
      <c r="F43" s="403"/>
      <c r="G43" s="335"/>
      <c r="H43" s="335"/>
      <c r="I43" s="335"/>
      <c r="J43" s="335"/>
      <c r="K43" s="390"/>
      <c r="L43" s="335"/>
      <c r="M43" s="335"/>
      <c r="N43" s="335"/>
      <c r="O43" s="335"/>
      <c r="P43" s="335"/>
      <c r="Q43" s="335"/>
    </row>
    <row r="44" spans="2:17" ht="16.2" thickBot="1" x14ac:dyDescent="0.35">
      <c r="B44" s="416"/>
      <c r="C44" s="402" t="s">
        <v>21</v>
      </c>
      <c r="D44" s="388" t="s">
        <v>348</v>
      </c>
      <c r="E44" s="388"/>
      <c r="F44" s="402"/>
      <c r="G44" s="335"/>
      <c r="H44" s="395"/>
      <c r="I44" s="336"/>
      <c r="J44" s="335"/>
      <c r="K44" s="390"/>
      <c r="L44" s="335"/>
      <c r="M44" s="335"/>
      <c r="N44" s="335"/>
      <c r="O44" s="335"/>
      <c r="P44" s="336"/>
      <c r="Q44" s="335"/>
    </row>
    <row r="45" spans="2:17" ht="16.2" thickBot="1" x14ac:dyDescent="0.35">
      <c r="B45" s="416"/>
      <c r="C45" s="403"/>
      <c r="D45" s="406"/>
      <c r="E45" s="406"/>
      <c r="F45" s="403"/>
      <c r="G45" s="335"/>
      <c r="H45" s="335"/>
      <c r="I45" s="335"/>
      <c r="J45" s="335"/>
      <c r="K45" s="390"/>
      <c r="L45" s="335"/>
      <c r="M45" s="335"/>
      <c r="N45" s="335"/>
      <c r="O45" s="335"/>
      <c r="P45" s="335"/>
      <c r="Q45" s="335"/>
    </row>
    <row r="46" spans="2:17" ht="16.2" thickBot="1" x14ac:dyDescent="0.35">
      <c r="B46" s="416"/>
      <c r="C46" s="402" t="s">
        <v>22</v>
      </c>
      <c r="D46" s="388" t="s">
        <v>349</v>
      </c>
      <c r="E46" s="388"/>
      <c r="F46" s="402"/>
      <c r="G46" s="335"/>
      <c r="H46" s="395"/>
      <c r="I46" s="336"/>
      <c r="J46" s="335"/>
      <c r="K46" s="390"/>
      <c r="L46" s="335"/>
      <c r="M46" s="335"/>
      <c r="N46" s="335"/>
      <c r="O46" s="335"/>
      <c r="P46" s="336"/>
      <c r="Q46" s="335"/>
    </row>
    <row r="47" spans="2:17" ht="16.2" thickBot="1" x14ac:dyDescent="0.35">
      <c r="B47" s="416"/>
      <c r="C47" s="403"/>
      <c r="D47" s="406" t="s">
        <v>350</v>
      </c>
      <c r="E47" s="406"/>
      <c r="F47" s="403"/>
      <c r="G47" s="335"/>
      <c r="H47" s="335"/>
      <c r="I47" s="335"/>
      <c r="J47" s="335"/>
      <c r="K47" s="390"/>
      <c r="L47" s="335"/>
      <c r="M47" s="335"/>
      <c r="N47" s="335"/>
      <c r="O47" s="335"/>
      <c r="P47" s="335"/>
      <c r="Q47" s="335"/>
    </row>
    <row r="48" spans="2:17" ht="16.2" thickBot="1" x14ac:dyDescent="0.35">
      <c r="B48" s="416"/>
      <c r="C48" s="402" t="s">
        <v>23</v>
      </c>
      <c r="D48" s="388" t="s">
        <v>351</v>
      </c>
      <c r="E48" s="388"/>
      <c r="F48" s="402"/>
      <c r="G48" s="335"/>
      <c r="H48" s="395"/>
      <c r="I48" s="336"/>
      <c r="J48" s="335"/>
      <c r="K48" s="390"/>
      <c r="L48" s="335"/>
      <c r="M48" s="335"/>
      <c r="N48" s="335"/>
      <c r="O48" s="335"/>
      <c r="P48" s="336"/>
      <c r="Q48" s="335"/>
    </row>
    <row r="49" spans="2:17" ht="16.2" thickBot="1" x14ac:dyDescent="0.35">
      <c r="B49" s="416"/>
      <c r="C49" s="403"/>
      <c r="D49" s="388" t="s">
        <v>352</v>
      </c>
      <c r="E49" s="388"/>
      <c r="F49" s="403"/>
      <c r="G49" s="335"/>
      <c r="H49" s="335"/>
      <c r="I49" s="335"/>
      <c r="J49" s="335"/>
      <c r="K49" s="390"/>
      <c r="L49" s="335"/>
      <c r="M49" s="335"/>
      <c r="N49" s="335"/>
      <c r="O49" s="335"/>
      <c r="P49" s="335"/>
      <c r="Q49" s="335"/>
    </row>
    <row r="50" spans="2:17" ht="16.2" thickBot="1" x14ac:dyDescent="0.35">
      <c r="B50" s="416"/>
      <c r="C50" s="402" t="s">
        <v>24</v>
      </c>
      <c r="D50" s="402"/>
      <c r="E50" s="402"/>
      <c r="F50" s="402"/>
      <c r="G50" s="335"/>
      <c r="H50" s="395"/>
      <c r="I50" s="336"/>
      <c r="J50" s="335"/>
      <c r="K50" s="390"/>
      <c r="L50" s="335"/>
      <c r="M50" s="335"/>
      <c r="N50" s="335"/>
      <c r="O50" s="335"/>
      <c r="P50" s="336"/>
      <c r="Q50" s="335"/>
    </row>
    <row r="51" spans="2:17" x14ac:dyDescent="0.25">
      <c r="B51" s="416"/>
      <c r="C51" s="335"/>
      <c r="D51" s="335"/>
      <c r="E51" s="335"/>
      <c r="F51" s="335"/>
      <c r="G51" s="335"/>
      <c r="H51" s="335"/>
      <c r="I51" s="335"/>
      <c r="J51" s="335"/>
      <c r="K51" s="390"/>
      <c r="L51" s="335"/>
      <c r="M51" s="335"/>
      <c r="N51" s="335"/>
      <c r="O51" s="335"/>
      <c r="P51" s="335"/>
      <c r="Q51" s="335"/>
    </row>
    <row r="52" spans="2:17" ht="15.6" x14ac:dyDescent="0.3">
      <c r="B52" s="416"/>
      <c r="C52" s="402" t="s">
        <v>87</v>
      </c>
      <c r="D52" s="402"/>
      <c r="E52" s="402"/>
      <c r="F52" s="402"/>
      <c r="G52" s="419"/>
      <c r="H52" s="335"/>
      <c r="I52" s="335"/>
      <c r="J52" s="335"/>
      <c r="K52" s="390"/>
      <c r="L52" s="335"/>
      <c r="M52" s="335"/>
      <c r="N52" s="335"/>
      <c r="O52" s="335"/>
      <c r="P52" s="335"/>
      <c r="Q52" s="335"/>
    </row>
    <row r="53" spans="2:17" ht="15.6" x14ac:dyDescent="0.3">
      <c r="B53" s="416"/>
      <c r="C53" s="402" t="s">
        <v>88</v>
      </c>
      <c r="D53" s="402"/>
      <c r="E53" s="402"/>
      <c r="F53" s="402"/>
      <c r="G53" s="419"/>
      <c r="H53" s="335"/>
      <c r="I53" s="335"/>
      <c r="J53" s="335"/>
      <c r="K53" s="390"/>
      <c r="L53" s="335"/>
      <c r="M53" s="335"/>
      <c r="N53" s="335"/>
      <c r="O53" s="335"/>
      <c r="P53" s="335"/>
      <c r="Q53" s="335"/>
    </row>
    <row r="54" spans="2:17" ht="15.6" x14ac:dyDescent="0.3">
      <c r="B54" s="416"/>
      <c r="C54" s="402"/>
      <c r="D54" s="402"/>
      <c r="E54" s="402"/>
      <c r="F54" s="402"/>
      <c r="G54" s="419"/>
      <c r="H54" s="335"/>
      <c r="I54" s="335"/>
      <c r="J54" s="335"/>
      <c r="K54" s="390"/>
      <c r="L54" s="335"/>
      <c r="M54" s="335"/>
      <c r="N54" s="335"/>
      <c r="O54" s="335"/>
      <c r="P54" s="335"/>
      <c r="Q54" s="335"/>
    </row>
    <row r="55" spans="2:17" ht="15.6" thickBot="1" x14ac:dyDescent="0.3">
      <c r="B55" s="407"/>
      <c r="C55" s="457"/>
      <c r="D55" s="457"/>
      <c r="E55" s="457"/>
      <c r="F55" s="457"/>
      <c r="G55" s="457"/>
      <c r="H55" s="408"/>
      <c r="I55" s="408"/>
      <c r="J55" s="408"/>
      <c r="K55" s="409"/>
      <c r="L55" s="335"/>
      <c r="M55" s="335"/>
      <c r="N55" s="335"/>
      <c r="O55" s="335"/>
      <c r="P55" s="335"/>
      <c r="Q55" s="335"/>
    </row>
    <row r="56" spans="2:17" ht="15.6" x14ac:dyDescent="0.3">
      <c r="B56" s="441" t="s">
        <v>15</v>
      </c>
      <c r="C56" s="410" t="s">
        <v>8</v>
      </c>
      <c r="D56" s="411" t="s">
        <v>142</v>
      </c>
      <c r="E56" s="389"/>
      <c r="F56" s="335"/>
      <c r="G56" s="335"/>
      <c r="H56" s="335"/>
      <c r="I56" s="335"/>
      <c r="J56" s="335"/>
      <c r="K56" s="390"/>
      <c r="L56" s="412"/>
      <c r="M56" s="412"/>
      <c r="N56" s="412"/>
      <c r="O56" s="412"/>
      <c r="P56" s="412"/>
      <c r="Q56" s="412"/>
    </row>
    <row r="57" spans="2:17" ht="15.6" x14ac:dyDescent="0.3">
      <c r="B57" s="416"/>
      <c r="C57" s="335"/>
      <c r="D57" s="403" t="s">
        <v>84</v>
      </c>
      <c r="E57" s="335"/>
      <c r="F57" s="335"/>
      <c r="G57" s="335"/>
      <c r="H57" s="335"/>
      <c r="I57" s="335"/>
      <c r="J57" s="335"/>
      <c r="K57" s="390"/>
    </row>
    <row r="58" spans="2:17" ht="15.6" x14ac:dyDescent="0.3">
      <c r="B58" s="416"/>
      <c r="C58" s="335"/>
      <c r="D58" s="403"/>
      <c r="E58" s="335"/>
      <c r="F58" s="335"/>
      <c r="G58" s="335"/>
      <c r="H58" s="335"/>
      <c r="I58" s="335"/>
      <c r="J58" s="335"/>
      <c r="K58" s="390"/>
    </row>
    <row r="59" spans="2:17" ht="15.6" thickBot="1" x14ac:dyDescent="0.3">
      <c r="B59" s="416"/>
      <c r="C59" s="336" t="s">
        <v>9</v>
      </c>
      <c r="D59" s="396"/>
      <c r="E59" s="396"/>
      <c r="F59" s="408"/>
      <c r="G59" s="408"/>
      <c r="H59" s="408"/>
      <c r="I59" s="335"/>
      <c r="J59" s="335"/>
      <c r="K59" s="390"/>
    </row>
    <row r="60" spans="2:17" x14ac:dyDescent="0.25">
      <c r="B60" s="416"/>
      <c r="C60" s="336"/>
      <c r="D60" s="335"/>
      <c r="E60" s="335"/>
      <c r="F60" s="335"/>
      <c r="G60" s="335"/>
      <c r="H60" s="335"/>
      <c r="I60" s="335"/>
      <c r="J60" s="335"/>
      <c r="K60" s="390"/>
    </row>
    <row r="61" spans="2:17" ht="15.6" thickBot="1" x14ac:dyDescent="0.3">
      <c r="B61" s="416"/>
      <c r="C61" s="336" t="s">
        <v>10</v>
      </c>
      <c r="D61" s="396"/>
      <c r="E61" s="396"/>
      <c r="F61" s="396"/>
      <c r="G61" s="396"/>
      <c r="H61" s="396"/>
      <c r="I61" s="396"/>
      <c r="J61" s="408"/>
      <c r="K61" s="409"/>
    </row>
    <row r="62" spans="2:17" ht="24.9" customHeight="1" x14ac:dyDescent="0.25">
      <c r="B62" s="416"/>
      <c r="C62" s="335"/>
      <c r="D62" s="388" t="s">
        <v>144</v>
      </c>
      <c r="E62" s="335"/>
      <c r="F62" s="335"/>
      <c r="G62" s="335"/>
      <c r="H62" s="391" t="s">
        <v>11</v>
      </c>
      <c r="I62" s="391" t="s">
        <v>12</v>
      </c>
      <c r="J62" s="335"/>
      <c r="K62" s="390"/>
    </row>
    <row r="63" spans="2:17" x14ac:dyDescent="0.25">
      <c r="B63" s="416"/>
      <c r="C63" s="335"/>
      <c r="D63" s="335"/>
      <c r="E63" s="335"/>
      <c r="F63" s="335"/>
      <c r="G63" s="335"/>
      <c r="H63" s="335"/>
      <c r="I63" s="335"/>
      <c r="J63" s="335"/>
      <c r="K63" s="390"/>
    </row>
    <row r="64" spans="2:17" ht="15.6" thickBot="1" x14ac:dyDescent="0.3">
      <c r="B64" s="416"/>
      <c r="C64" s="336" t="s">
        <v>328</v>
      </c>
      <c r="D64" s="408"/>
      <c r="E64" s="408"/>
      <c r="F64" s="408"/>
      <c r="G64" s="408"/>
      <c r="H64" s="408"/>
      <c r="I64" s="335"/>
      <c r="J64" s="335"/>
      <c r="K64" s="390"/>
    </row>
    <row r="65" spans="2:11" x14ac:dyDescent="0.25">
      <c r="B65" s="416"/>
      <c r="C65" s="336"/>
      <c r="D65" s="335"/>
      <c r="E65" s="335"/>
      <c r="F65" s="335"/>
      <c r="G65" s="335"/>
      <c r="H65" s="335"/>
      <c r="I65" s="335"/>
      <c r="J65" s="335"/>
      <c r="K65" s="390"/>
    </row>
    <row r="66" spans="2:11" ht="15.6" thickBot="1" x14ac:dyDescent="0.3">
      <c r="B66" s="416"/>
      <c r="C66" s="336" t="s">
        <v>10</v>
      </c>
      <c r="D66" s="335"/>
      <c r="E66" s="335"/>
      <c r="F66" s="396"/>
      <c r="G66" s="396"/>
      <c r="H66" s="335"/>
      <c r="I66" s="335"/>
      <c r="J66" s="408"/>
      <c r="K66" s="409"/>
    </row>
    <row r="67" spans="2:11" ht="24.9" customHeight="1" x14ac:dyDescent="0.25">
      <c r="B67" s="416"/>
      <c r="C67" s="335"/>
      <c r="D67" s="420" t="s">
        <v>143</v>
      </c>
      <c r="E67" s="389"/>
      <c r="F67" s="335"/>
      <c r="G67" s="335"/>
      <c r="H67" s="421" t="s">
        <v>11</v>
      </c>
      <c r="I67" s="422" t="s">
        <v>12</v>
      </c>
      <c r="J67" s="335"/>
      <c r="K67" s="390"/>
    </row>
    <row r="68" spans="2:11" ht="24.9" customHeight="1" x14ac:dyDescent="0.25">
      <c r="B68" s="416"/>
      <c r="C68" s="335"/>
      <c r="D68" s="388"/>
      <c r="E68" s="335"/>
      <c r="F68" s="335"/>
      <c r="G68" s="335"/>
      <c r="H68" s="391"/>
      <c r="I68" s="391"/>
      <c r="J68" s="335"/>
      <c r="K68" s="390"/>
    </row>
    <row r="69" spans="2:11" ht="16.2" thickBot="1" x14ac:dyDescent="0.35">
      <c r="B69" s="458"/>
      <c r="C69" s="459"/>
      <c r="D69" s="459"/>
      <c r="E69" s="459"/>
      <c r="F69" s="459"/>
      <c r="G69" s="459"/>
      <c r="H69" s="459"/>
      <c r="I69" s="459"/>
      <c r="J69" s="459"/>
      <c r="K69" s="450"/>
    </row>
  </sheetData>
  <mergeCells count="6">
    <mergeCell ref="B1:J1"/>
    <mergeCell ref="C55:G55"/>
    <mergeCell ref="B69:J69"/>
    <mergeCell ref="B2:J2"/>
    <mergeCell ref="H14:I14"/>
    <mergeCell ref="H17:I17"/>
  </mergeCells>
  <phoneticPr fontId="8" type="noConversion"/>
  <printOptions gridLinesSet="0"/>
  <pageMargins left="0.25" right="0.25" top="0.75" bottom="0.75" header="0.3" footer="0.3"/>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pageSetUpPr fitToPage="1"/>
  </sheetPr>
  <dimension ref="A1:BC80"/>
  <sheetViews>
    <sheetView showGridLines="0" zoomScale="70" workbookViewId="0">
      <selection activeCell="A2" sqref="A2:O76"/>
    </sheetView>
  </sheetViews>
  <sheetFormatPr defaultColWidth="12.69921875" defaultRowHeight="15.6" x14ac:dyDescent="0.35"/>
  <cols>
    <col min="1" max="1" width="3.19921875" customWidth="1"/>
    <col min="2" max="2" width="12" customWidth="1"/>
    <col min="3" max="3" width="6.296875" customWidth="1"/>
    <col min="4" max="4" width="7.3984375" customWidth="1"/>
    <col min="5" max="5" width="15.69921875" customWidth="1"/>
    <col min="6" max="6" width="6.296875" customWidth="1"/>
    <col min="7" max="7" width="3.59765625" customWidth="1"/>
    <col min="8" max="8" width="2.296875" customWidth="1"/>
    <col min="9" max="9" width="6.796875" customWidth="1"/>
    <col min="10" max="10" width="8.8984375" customWidth="1"/>
    <col min="11" max="11" width="6.296875" customWidth="1"/>
    <col min="12" max="12" width="2.3984375" customWidth="1"/>
    <col min="13" max="13" width="12.09765625" customWidth="1"/>
    <col min="14" max="14" width="6.3984375" customWidth="1"/>
    <col min="15" max="15" width="2.796875" customWidth="1"/>
    <col min="18" max="18" width="3.796875" customWidth="1"/>
  </cols>
  <sheetData>
    <row r="1" spans="1:16" ht="18" thickBot="1" x14ac:dyDescent="0.4">
      <c r="A1" s="463" t="s">
        <v>192</v>
      </c>
      <c r="B1" s="464"/>
      <c r="C1" s="464"/>
      <c r="D1" s="464"/>
      <c r="E1" s="464"/>
      <c r="F1" s="464"/>
      <c r="G1" s="464"/>
      <c r="H1" s="464"/>
      <c r="I1" s="464"/>
      <c r="J1" s="464"/>
      <c r="K1" s="464"/>
      <c r="L1" s="464"/>
      <c r="M1" s="464"/>
      <c r="N1" s="464"/>
      <c r="O1" s="465"/>
    </row>
    <row r="2" spans="1:16" ht="16.2" thickBot="1" x14ac:dyDescent="0.4">
      <c r="A2" s="46" t="s">
        <v>13</v>
      </c>
      <c r="B2" s="42" t="s">
        <v>120</v>
      </c>
      <c r="C2" s="42"/>
      <c r="D2" s="42"/>
      <c r="E2" s="42"/>
      <c r="F2" s="43"/>
      <c r="G2" s="43"/>
      <c r="H2" s="43"/>
      <c r="I2" s="43"/>
      <c r="J2" s="43"/>
      <c r="K2" s="43"/>
      <c r="L2" s="43"/>
      <c r="M2" s="43"/>
      <c r="N2" s="43"/>
      <c r="O2" s="47"/>
    </row>
    <row r="3" spans="1:16" ht="23.25" customHeight="1" x14ac:dyDescent="0.35">
      <c r="A3" s="29"/>
      <c r="B3" s="466" t="s">
        <v>121</v>
      </c>
      <c r="C3" s="466"/>
      <c r="D3" s="466"/>
      <c r="E3" s="466"/>
      <c r="F3" s="466"/>
      <c r="G3" s="466"/>
      <c r="H3" s="467" t="s">
        <v>32</v>
      </c>
      <c r="I3" s="468"/>
      <c r="J3" s="468"/>
      <c r="K3" s="468"/>
      <c r="L3" s="468"/>
      <c r="M3" s="468"/>
      <c r="N3" s="468"/>
      <c r="O3" s="28"/>
    </row>
    <row r="4" spans="1:16" ht="6.75" customHeight="1" thickBot="1" x14ac:dyDescent="0.4">
      <c r="A4" s="29"/>
      <c r="B4" s="12"/>
      <c r="C4" s="48"/>
      <c r="D4" s="48"/>
      <c r="E4" s="48"/>
      <c r="F4" s="8"/>
      <c r="G4" s="12"/>
      <c r="H4" s="36"/>
      <c r="I4" s="12"/>
      <c r="J4" s="12"/>
      <c r="K4" s="12"/>
      <c r="L4" s="12"/>
      <c r="M4" s="12"/>
      <c r="N4" s="12"/>
      <c r="O4" s="28"/>
    </row>
    <row r="5" spans="1:16" ht="16.5" customHeight="1" thickBot="1" x14ac:dyDescent="0.4">
      <c r="A5" s="29"/>
      <c r="B5" s="470" t="s">
        <v>140</v>
      </c>
      <c r="C5" s="470"/>
      <c r="D5" s="470"/>
      <c r="E5" s="470"/>
      <c r="F5" s="13"/>
      <c r="G5" s="15" t="s">
        <v>14</v>
      </c>
      <c r="H5" s="44"/>
      <c r="I5" s="469" t="s">
        <v>122</v>
      </c>
      <c r="J5" s="469"/>
      <c r="K5" s="469"/>
      <c r="L5" s="469"/>
      <c r="M5" s="469"/>
      <c r="N5" s="13"/>
      <c r="O5" s="49" t="s">
        <v>14</v>
      </c>
      <c r="P5" s="12"/>
    </row>
    <row r="6" spans="1:16" x14ac:dyDescent="0.35">
      <c r="A6" s="29"/>
      <c r="B6" s="470"/>
      <c r="C6" s="470"/>
      <c r="D6" s="470"/>
      <c r="E6" s="470"/>
      <c r="F6" s="12"/>
      <c r="G6" s="12"/>
      <c r="H6" s="36"/>
      <c r="I6" s="469"/>
      <c r="J6" s="469"/>
      <c r="K6" s="469"/>
      <c r="L6" s="469"/>
      <c r="M6" s="469"/>
      <c r="N6" s="12"/>
      <c r="O6" s="28"/>
    </row>
    <row r="7" spans="1:16" x14ac:dyDescent="0.35">
      <c r="A7" s="29"/>
      <c r="B7" s="470"/>
      <c r="C7" s="470"/>
      <c r="D7" s="470"/>
      <c r="E7" s="470"/>
      <c r="F7" s="12"/>
      <c r="G7" s="12"/>
      <c r="H7" s="36"/>
      <c r="I7" s="37"/>
      <c r="J7" s="37"/>
      <c r="K7" s="37"/>
      <c r="L7" s="37"/>
      <c r="M7" s="37"/>
      <c r="N7" s="12"/>
      <c r="O7" s="28"/>
    </row>
    <row r="8" spans="1:16" x14ac:dyDescent="0.35">
      <c r="A8" s="29"/>
      <c r="B8" s="48"/>
      <c r="C8" s="48"/>
      <c r="D8" s="48"/>
      <c r="E8" s="48"/>
      <c r="F8" s="8"/>
      <c r="G8" s="8"/>
      <c r="H8" s="38"/>
      <c r="I8" s="12"/>
      <c r="J8" s="12"/>
      <c r="K8" s="12"/>
      <c r="L8" s="12"/>
      <c r="M8" s="8"/>
      <c r="N8" s="8"/>
      <c r="O8" s="28"/>
    </row>
    <row r="9" spans="1:16" x14ac:dyDescent="0.35">
      <c r="A9" s="50"/>
      <c r="B9" s="39"/>
      <c r="C9" s="39"/>
      <c r="D9" s="39"/>
      <c r="E9" s="39"/>
      <c r="F9" s="32"/>
      <c r="G9" s="40"/>
      <c r="H9" s="45"/>
      <c r="I9" s="34"/>
      <c r="J9" s="41"/>
      <c r="K9" s="31"/>
      <c r="L9" s="31"/>
      <c r="M9" s="31"/>
      <c r="N9" s="32"/>
      <c r="O9" s="51"/>
    </row>
    <row r="10" spans="1:16" ht="8.25" customHeight="1" x14ac:dyDescent="0.35">
      <c r="A10" s="29"/>
      <c r="B10" s="12"/>
      <c r="C10" s="12"/>
      <c r="D10" s="12"/>
      <c r="E10" s="12"/>
      <c r="F10" s="12"/>
      <c r="G10" s="12"/>
      <c r="H10" s="12"/>
      <c r="I10" s="12"/>
      <c r="J10" s="16"/>
      <c r="K10" s="12"/>
      <c r="L10" s="12"/>
      <c r="M10" s="12"/>
      <c r="N10" s="30"/>
      <c r="O10" s="49"/>
    </row>
    <row r="11" spans="1:16" ht="9.75" customHeight="1" thickBot="1" x14ac:dyDescent="0.4">
      <c r="A11" s="52"/>
      <c r="B11" s="8"/>
      <c r="C11" s="8"/>
      <c r="D11" s="8"/>
      <c r="E11" s="8"/>
      <c r="F11" s="8"/>
      <c r="G11" s="8"/>
      <c r="H11" s="8"/>
      <c r="I11" s="9"/>
      <c r="J11" s="9"/>
      <c r="K11" s="8"/>
      <c r="L11" s="8"/>
      <c r="M11" s="8"/>
      <c r="N11" s="8"/>
      <c r="O11" s="28"/>
    </row>
    <row r="12" spans="1:16" ht="18.75" customHeight="1" x14ac:dyDescent="0.35">
      <c r="A12" s="53" t="s">
        <v>15</v>
      </c>
      <c r="B12" s="11" t="s">
        <v>17</v>
      </c>
      <c r="C12" s="11"/>
      <c r="D12" s="11"/>
      <c r="E12" s="11"/>
      <c r="F12" s="1"/>
      <c r="G12" s="1"/>
      <c r="H12" s="1"/>
      <c r="I12" s="1"/>
      <c r="J12" s="1"/>
      <c r="K12" s="1"/>
      <c r="L12" s="1"/>
      <c r="M12" s="2"/>
      <c r="N12" s="2"/>
      <c r="O12" s="54"/>
    </row>
    <row r="13" spans="1:16" x14ac:dyDescent="0.35">
      <c r="A13" s="29"/>
      <c r="B13" s="16"/>
      <c r="C13" s="16"/>
      <c r="D13" s="16"/>
      <c r="E13" s="16"/>
      <c r="F13" s="17"/>
      <c r="G13" s="17"/>
      <c r="H13" s="17"/>
      <c r="I13" s="17"/>
      <c r="J13" s="17"/>
      <c r="K13" s="17"/>
      <c r="L13" s="17"/>
      <c r="M13" s="8"/>
      <c r="N13" s="8"/>
      <c r="O13" s="28"/>
    </row>
    <row r="14" spans="1:16" x14ac:dyDescent="0.35">
      <c r="A14" s="29"/>
      <c r="B14" s="16"/>
      <c r="C14" s="16"/>
      <c r="D14" s="16"/>
      <c r="E14" s="16"/>
      <c r="F14" s="17"/>
      <c r="G14" s="17"/>
      <c r="H14" s="17"/>
      <c r="I14" s="17"/>
      <c r="J14" s="17"/>
      <c r="K14" s="17"/>
      <c r="L14" s="17"/>
      <c r="M14" s="8"/>
      <c r="N14" s="8"/>
      <c r="O14" s="28"/>
    </row>
    <row r="15" spans="1:16" x14ac:dyDescent="0.35">
      <c r="A15" s="29"/>
      <c r="B15" s="16"/>
      <c r="C15" s="16"/>
      <c r="D15" s="16"/>
      <c r="E15" s="16"/>
      <c r="F15" s="17"/>
      <c r="G15" s="17"/>
      <c r="H15" s="17"/>
      <c r="I15" s="17"/>
      <c r="J15" s="17"/>
      <c r="K15" s="17"/>
      <c r="L15" s="17"/>
      <c r="M15" s="8"/>
      <c r="N15" s="8"/>
      <c r="O15" s="28"/>
    </row>
    <row r="16" spans="1:16" x14ac:dyDescent="0.35">
      <c r="A16" s="29"/>
      <c r="B16" s="12"/>
      <c r="C16" s="12"/>
      <c r="D16" s="12"/>
      <c r="E16" s="12"/>
      <c r="F16" s="17"/>
      <c r="G16" s="17"/>
      <c r="H16" s="17"/>
      <c r="I16" s="17"/>
      <c r="J16" s="17"/>
      <c r="K16" s="17"/>
      <c r="L16" s="17"/>
      <c r="M16" s="8"/>
      <c r="N16" s="8"/>
      <c r="O16" s="28"/>
    </row>
    <row r="17" spans="1:15" x14ac:dyDescent="0.35">
      <c r="A17" s="29"/>
      <c r="B17" s="8"/>
      <c r="C17" s="8"/>
      <c r="D17" s="8"/>
      <c r="E17" s="8"/>
      <c r="F17" s="8"/>
      <c r="G17" s="8"/>
      <c r="H17" s="8"/>
      <c r="I17" s="8"/>
      <c r="J17" s="8"/>
      <c r="K17" s="8"/>
      <c r="L17" s="8"/>
      <c r="M17" s="8"/>
      <c r="N17" s="8"/>
      <c r="O17" s="28"/>
    </row>
    <row r="18" spans="1:15" x14ac:dyDescent="0.35">
      <c r="A18" s="29"/>
      <c r="B18" s="8"/>
      <c r="C18" s="8"/>
      <c r="D18" s="8"/>
      <c r="E18" s="8"/>
      <c r="F18" s="8"/>
      <c r="G18" s="8"/>
      <c r="H18" s="8"/>
      <c r="I18" s="8"/>
      <c r="J18" s="8"/>
      <c r="K18" s="8"/>
      <c r="L18" s="8"/>
      <c r="M18" s="8"/>
      <c r="N18" s="8"/>
      <c r="O18" s="28"/>
    </row>
    <row r="19" spans="1:15" x14ac:dyDescent="0.35">
      <c r="A19" s="29"/>
      <c r="B19" s="8"/>
      <c r="C19" s="8"/>
      <c r="D19" s="8"/>
      <c r="E19" s="8"/>
      <c r="F19" s="8"/>
      <c r="G19" s="8"/>
      <c r="H19" s="8"/>
      <c r="I19" s="8"/>
      <c r="J19" s="8"/>
      <c r="K19" s="8"/>
      <c r="L19" s="8"/>
      <c r="M19" s="8"/>
      <c r="N19" s="8"/>
      <c r="O19" s="28"/>
    </row>
    <row r="20" spans="1:15" x14ac:dyDescent="0.35">
      <c r="A20" s="29"/>
      <c r="B20" s="8"/>
      <c r="C20" s="8"/>
      <c r="D20" s="8"/>
      <c r="E20" s="8"/>
      <c r="F20" s="8"/>
      <c r="G20" s="8"/>
      <c r="H20" s="8"/>
      <c r="I20" s="8"/>
      <c r="J20" s="8"/>
      <c r="K20" s="8"/>
      <c r="L20" s="8"/>
      <c r="M20" s="8"/>
      <c r="N20" s="8"/>
      <c r="O20" s="28"/>
    </row>
    <row r="21" spans="1:15" ht="16.2" thickBot="1" x14ac:dyDescent="0.4">
      <c r="A21" s="29"/>
      <c r="B21" s="8"/>
      <c r="C21" s="8"/>
      <c r="D21" s="8"/>
      <c r="E21" s="8"/>
      <c r="F21" s="8"/>
      <c r="G21" s="8"/>
      <c r="H21" s="8"/>
      <c r="I21" s="8"/>
      <c r="J21" s="8"/>
      <c r="K21" s="8"/>
      <c r="L21" s="8"/>
      <c r="M21" s="8"/>
      <c r="N21" s="8"/>
      <c r="O21" s="28"/>
    </row>
    <row r="22" spans="1:15" x14ac:dyDescent="0.35">
      <c r="A22" s="57" t="s">
        <v>16</v>
      </c>
      <c r="B22" s="11" t="s">
        <v>18</v>
      </c>
      <c r="C22" s="11"/>
      <c r="D22" s="11"/>
      <c r="E22" s="11"/>
      <c r="F22" s="2"/>
      <c r="G22" s="2"/>
      <c r="H22" s="2"/>
      <c r="I22" s="2"/>
      <c r="J22" s="2"/>
      <c r="K22" s="2"/>
      <c r="L22" s="2"/>
      <c r="M22" s="2"/>
      <c r="N22" s="2"/>
      <c r="O22" s="54"/>
    </row>
    <row r="23" spans="1:15" x14ac:dyDescent="0.35">
      <c r="A23" s="29"/>
      <c r="B23" s="17"/>
      <c r="C23" s="17"/>
      <c r="D23" s="17"/>
      <c r="E23" s="17"/>
      <c r="F23" s="8"/>
      <c r="G23" s="8"/>
      <c r="H23" s="8"/>
      <c r="I23" s="8"/>
      <c r="J23" s="8"/>
      <c r="K23" s="8"/>
      <c r="L23" s="8"/>
      <c r="M23" s="8"/>
      <c r="N23" s="8"/>
      <c r="O23" s="28"/>
    </row>
    <row r="24" spans="1:15" x14ac:dyDescent="0.35">
      <c r="A24" s="29"/>
      <c r="B24" s="16" t="s">
        <v>19</v>
      </c>
      <c r="C24" s="16"/>
      <c r="D24" s="16"/>
      <c r="E24" s="16"/>
      <c r="F24" s="8"/>
      <c r="G24" s="8"/>
      <c r="H24" s="8"/>
      <c r="I24" s="8"/>
      <c r="J24" s="8"/>
      <c r="K24" s="8"/>
      <c r="L24" s="8"/>
      <c r="M24" s="8"/>
      <c r="N24" s="8"/>
      <c r="O24" s="28"/>
    </row>
    <row r="25" spans="1:15" x14ac:dyDescent="0.35">
      <c r="A25" s="29"/>
      <c r="B25" s="17"/>
      <c r="C25" s="17"/>
      <c r="D25" s="17"/>
      <c r="E25" s="17"/>
      <c r="F25" s="8"/>
      <c r="G25" s="8"/>
      <c r="H25" s="8"/>
      <c r="I25" s="8"/>
      <c r="J25" s="8"/>
      <c r="K25" s="8"/>
      <c r="L25" s="8"/>
      <c r="M25" s="8"/>
      <c r="N25" s="8"/>
      <c r="O25" s="28"/>
    </row>
    <row r="26" spans="1:15" ht="16.8" thickTop="1" thickBot="1" x14ac:dyDescent="0.4">
      <c r="A26" s="29"/>
      <c r="B26" s="16" t="s">
        <v>20</v>
      </c>
      <c r="C26" s="16"/>
      <c r="D26" s="16"/>
      <c r="E26" s="16"/>
      <c r="F26" s="12"/>
      <c r="G26" s="15" t="s">
        <v>33</v>
      </c>
      <c r="H26" s="15"/>
      <c r="I26" s="8"/>
      <c r="J26" s="8"/>
      <c r="K26" s="8"/>
      <c r="L26" s="8"/>
      <c r="M26" s="8"/>
      <c r="N26" s="10"/>
      <c r="O26" s="28"/>
    </row>
    <row r="27" spans="1:15" x14ac:dyDescent="0.35">
      <c r="A27" s="29"/>
      <c r="B27" s="30"/>
      <c r="C27" s="30"/>
      <c r="D27" s="30"/>
      <c r="E27" s="30"/>
      <c r="F27" s="8"/>
      <c r="G27" s="55" t="s">
        <v>34</v>
      </c>
      <c r="H27" s="55"/>
      <c r="I27" s="8"/>
      <c r="J27" s="8"/>
      <c r="K27" s="8"/>
      <c r="L27" s="8"/>
      <c r="M27" s="8"/>
      <c r="N27" s="8"/>
      <c r="O27" s="28"/>
    </row>
    <row r="28" spans="1:15" ht="16.8" thickTop="1" thickBot="1" x14ac:dyDescent="0.4">
      <c r="A28" s="29"/>
      <c r="B28" s="16" t="s">
        <v>21</v>
      </c>
      <c r="C28" s="16"/>
      <c r="D28" s="16"/>
      <c r="E28" s="16"/>
      <c r="F28" s="12"/>
      <c r="G28" s="15" t="s">
        <v>36</v>
      </c>
      <c r="H28" s="15"/>
      <c r="I28" s="8"/>
      <c r="J28" s="8"/>
      <c r="K28" s="8"/>
      <c r="L28" s="8"/>
      <c r="M28" s="8"/>
      <c r="N28" s="10"/>
      <c r="O28" s="28"/>
    </row>
    <row r="29" spans="1:15" x14ac:dyDescent="0.35">
      <c r="A29" s="29"/>
      <c r="B29" s="17"/>
      <c r="C29" s="17"/>
      <c r="D29" s="17"/>
      <c r="E29" s="17"/>
      <c r="F29" s="8"/>
      <c r="G29" s="55" t="s">
        <v>35</v>
      </c>
      <c r="H29" s="55"/>
      <c r="I29" s="8"/>
      <c r="J29" s="8"/>
      <c r="K29" s="8"/>
      <c r="L29" s="8"/>
      <c r="M29" s="8"/>
      <c r="N29" s="8"/>
      <c r="O29" s="28"/>
    </row>
    <row r="30" spans="1:15" ht="16.2" thickBot="1" x14ac:dyDescent="0.4">
      <c r="A30" s="29"/>
      <c r="B30" s="16" t="s">
        <v>22</v>
      </c>
      <c r="C30" s="16"/>
      <c r="D30" s="16"/>
      <c r="E30" s="16"/>
      <c r="F30" s="12"/>
      <c r="G30" s="15" t="s">
        <v>38</v>
      </c>
      <c r="H30" s="15"/>
      <c r="I30" s="8"/>
      <c r="J30" s="8"/>
      <c r="K30" s="8"/>
      <c r="L30" s="8"/>
      <c r="M30" s="8"/>
      <c r="N30" s="10"/>
      <c r="O30" s="28"/>
    </row>
    <row r="31" spans="1:15" ht="16.2" thickBot="1" x14ac:dyDescent="0.4">
      <c r="A31" s="29"/>
      <c r="B31" s="17"/>
      <c r="C31" s="17"/>
      <c r="D31" s="17"/>
      <c r="E31" s="17"/>
      <c r="F31" s="8"/>
      <c r="G31" s="55" t="s">
        <v>37</v>
      </c>
      <c r="H31" s="55"/>
      <c r="I31" s="12"/>
      <c r="J31" s="12"/>
      <c r="K31" s="8"/>
      <c r="L31" s="8"/>
      <c r="M31" s="8"/>
      <c r="N31" s="8"/>
      <c r="O31" s="28"/>
    </row>
    <row r="32" spans="1:15" ht="16.2" thickBot="1" x14ac:dyDescent="0.4">
      <c r="A32" s="29"/>
      <c r="B32" s="16" t="s">
        <v>23</v>
      </c>
      <c r="C32" s="16"/>
      <c r="D32" s="16"/>
      <c r="E32" s="16"/>
      <c r="F32" s="12"/>
      <c r="G32" s="15" t="s">
        <v>40</v>
      </c>
      <c r="H32" s="15"/>
      <c r="I32" s="8"/>
      <c r="J32" s="8"/>
      <c r="K32" s="8"/>
      <c r="L32" s="8"/>
      <c r="M32" s="8"/>
      <c r="N32" s="10"/>
      <c r="O32" s="28"/>
    </row>
    <row r="33" spans="1:55" x14ac:dyDescent="0.35">
      <c r="A33" s="29"/>
      <c r="B33" s="17"/>
      <c r="C33" s="17"/>
      <c r="D33" s="17"/>
      <c r="E33" s="17"/>
      <c r="F33" s="8"/>
      <c r="G33" s="15" t="s">
        <v>39</v>
      </c>
      <c r="H33" s="15"/>
      <c r="I33" s="8"/>
      <c r="J33" s="8"/>
      <c r="K33" s="8"/>
      <c r="L33" s="8"/>
      <c r="M33" s="8"/>
      <c r="N33" s="8"/>
      <c r="O33" s="28"/>
    </row>
    <row r="34" spans="1:55" ht="16.8" thickTop="1" thickBot="1" x14ac:dyDescent="0.4">
      <c r="A34" s="29"/>
      <c r="B34" s="16" t="s">
        <v>24</v>
      </c>
      <c r="C34" s="16"/>
      <c r="D34" s="16"/>
      <c r="E34" s="16"/>
      <c r="F34" s="8"/>
      <c r="G34" s="8"/>
      <c r="H34" s="8"/>
      <c r="I34" s="8"/>
      <c r="J34" s="8"/>
      <c r="K34" s="8"/>
      <c r="L34" s="8"/>
      <c r="M34" s="8"/>
      <c r="N34" s="10"/>
      <c r="O34" s="28"/>
    </row>
    <row r="35" spans="1:55" x14ac:dyDescent="0.35">
      <c r="A35" s="29"/>
      <c r="B35" s="8"/>
      <c r="C35" s="8"/>
      <c r="D35" s="8"/>
      <c r="E35" s="8"/>
      <c r="F35" s="8"/>
      <c r="G35" s="8"/>
      <c r="H35" s="8"/>
      <c r="I35" s="8"/>
      <c r="J35" s="8"/>
      <c r="K35" s="8"/>
      <c r="L35" s="8"/>
      <c r="M35" s="8"/>
      <c r="N35" s="8"/>
      <c r="O35" s="28"/>
    </row>
    <row r="36" spans="1:55" x14ac:dyDescent="0.35">
      <c r="A36" s="29"/>
      <c r="B36" s="16" t="s">
        <v>87</v>
      </c>
      <c r="C36" s="16"/>
      <c r="D36" s="16"/>
      <c r="E36" s="16"/>
      <c r="F36" s="56"/>
      <c r="G36" s="8"/>
      <c r="H36" s="8"/>
      <c r="I36" s="8"/>
      <c r="J36" s="8"/>
      <c r="K36" s="8"/>
      <c r="L36" s="8"/>
      <c r="M36" s="8"/>
      <c r="N36" s="8"/>
      <c r="O36" s="28"/>
    </row>
    <row r="37" spans="1:55" x14ac:dyDescent="0.35">
      <c r="A37" s="29"/>
      <c r="B37" s="16" t="s">
        <v>88</v>
      </c>
      <c r="C37" s="16"/>
      <c r="D37" s="16"/>
      <c r="E37" s="16"/>
      <c r="F37" s="56"/>
      <c r="G37" s="8"/>
      <c r="H37" s="8"/>
      <c r="I37" s="8"/>
      <c r="J37" s="8"/>
      <c r="K37" s="8"/>
      <c r="L37" s="8"/>
      <c r="M37" s="8"/>
      <c r="N37" s="8"/>
      <c r="O37" s="28"/>
    </row>
    <row r="38" spans="1:55" x14ac:dyDescent="0.35">
      <c r="A38" s="29"/>
      <c r="B38" s="17"/>
      <c r="C38" s="17"/>
      <c r="D38" s="17"/>
      <c r="E38" s="17"/>
      <c r="F38" s="8"/>
      <c r="G38" s="8"/>
      <c r="H38" s="8"/>
      <c r="I38" s="8"/>
      <c r="J38" s="8"/>
      <c r="K38" s="8"/>
      <c r="L38" s="8"/>
      <c r="M38" s="8"/>
      <c r="N38" s="8"/>
      <c r="O38" s="28"/>
    </row>
    <row r="39" spans="1:55" ht="20.100000000000001" customHeight="1" thickBot="1" x14ac:dyDescent="0.4">
      <c r="A39" s="23"/>
      <c r="B39" s="462"/>
      <c r="C39" s="462"/>
      <c r="D39" s="462"/>
      <c r="E39" s="462"/>
      <c r="F39" s="462"/>
      <c r="G39" s="24"/>
      <c r="H39" s="24"/>
      <c r="I39" s="24"/>
      <c r="J39" s="24"/>
      <c r="K39" s="24"/>
      <c r="L39" s="24"/>
      <c r="M39" s="24"/>
      <c r="N39" s="24"/>
      <c r="O39" s="25"/>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row>
    <row r="40" spans="1:55" x14ac:dyDescent="0.35">
      <c r="A40" s="455"/>
      <c r="B40" s="455"/>
      <c r="C40" s="455"/>
      <c r="D40" s="455"/>
      <c r="E40" s="455"/>
      <c r="F40" s="455"/>
      <c r="G40" s="455"/>
      <c r="H40" s="455"/>
      <c r="I40" s="455"/>
      <c r="J40" s="455"/>
      <c r="K40" s="455"/>
      <c r="L40" s="455"/>
      <c r="M40" s="455"/>
      <c r="N40" s="455"/>
      <c r="O40" s="455"/>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row>
    <row r="41" spans="1:55" x14ac:dyDescent="0.35">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row>
    <row r="42" spans="1:55" ht="20.100000000000001" customHeight="1" x14ac:dyDescent="0.35">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row>
    <row r="43" spans="1:55" x14ac:dyDescent="0.35">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row>
    <row r="44" spans="1:55" x14ac:dyDescent="0.35">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row>
    <row r="45" spans="1:55" ht="20.100000000000001" customHeight="1" x14ac:dyDescent="0.35">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row>
    <row r="46" spans="1:55" x14ac:dyDescent="0.35">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row>
    <row r="47" spans="1:55" x14ac:dyDescent="0.35">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row>
    <row r="48" spans="1:55" x14ac:dyDescent="0.35">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row>
    <row r="49" spans="16:55" x14ac:dyDescent="0.35">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16:55" x14ac:dyDescent="0.35">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16:55" x14ac:dyDescent="0.35">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row r="52" spans="16:55" x14ac:dyDescent="0.35">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row>
    <row r="53" spans="16:55" x14ac:dyDescent="0.35">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row>
    <row r="54" spans="16:55" x14ac:dyDescent="0.35">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row>
    <row r="55" spans="16:55" x14ac:dyDescent="0.35">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row>
    <row r="56" spans="16:55" x14ac:dyDescent="0.35">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row>
    <row r="76" ht="24.9" customHeight="1" x14ac:dyDescent="0.35"/>
    <row r="80" ht="24.9" customHeight="1" x14ac:dyDescent="0.35"/>
  </sheetData>
  <mergeCells count="7">
    <mergeCell ref="A40:O40"/>
    <mergeCell ref="B39:F39"/>
    <mergeCell ref="A1:O1"/>
    <mergeCell ref="B3:G3"/>
    <mergeCell ref="H3:N3"/>
    <mergeCell ref="I5:M6"/>
    <mergeCell ref="B5:E7"/>
  </mergeCells>
  <phoneticPr fontId="8" type="noConversion"/>
  <printOptions gridLinesSet="0"/>
  <pageMargins left="0.5" right="0.75" top="1" bottom="0.5" header="0.5" footer="0.25"/>
  <pageSetup scale="75" orientation="portrait" r:id="rId1"/>
  <headerFooter alignWithMargins="0">
    <oddFooter>&amp;C&amp;"Helv,Bold"PROPOSAL PAGE 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9"/>
  <sheetViews>
    <sheetView topLeftCell="A28" workbookViewId="0">
      <selection activeCell="D34" sqref="D34"/>
    </sheetView>
  </sheetViews>
  <sheetFormatPr defaultColWidth="9.796875" defaultRowHeight="15.6" x14ac:dyDescent="0.35"/>
  <cols>
    <col min="1" max="1" width="2.8984375" customWidth="1"/>
    <col min="2" max="2" width="29.796875" customWidth="1"/>
    <col min="3" max="3" width="30" customWidth="1"/>
    <col min="4" max="4" width="19.09765625" customWidth="1"/>
    <col min="5" max="5" width="20.09765625" customWidth="1"/>
    <col min="6" max="6" width="20.8984375" customWidth="1"/>
  </cols>
  <sheetData>
    <row r="1" spans="1:7" ht="16.2" thickBot="1" x14ac:dyDescent="0.4">
      <c r="A1" s="69"/>
      <c r="B1" s="68" t="s">
        <v>146</v>
      </c>
      <c r="C1" s="68"/>
      <c r="D1" s="68" t="s">
        <v>147</v>
      </c>
      <c r="E1" s="68" t="s">
        <v>148</v>
      </c>
      <c r="F1" s="68" t="s">
        <v>149</v>
      </c>
    </row>
    <row r="2" spans="1:7" ht="19.8" x14ac:dyDescent="0.35">
      <c r="B2" s="70" t="s">
        <v>191</v>
      </c>
      <c r="C2" s="71"/>
      <c r="D2" s="71"/>
      <c r="E2" s="71"/>
      <c r="F2" s="72"/>
    </row>
    <row r="3" spans="1:7" ht="16.2" thickBot="1" x14ac:dyDescent="0.4">
      <c r="A3" s="73">
        <v>1</v>
      </c>
      <c r="B3" s="74" t="s">
        <v>25</v>
      </c>
      <c r="C3" s="75"/>
      <c r="D3" s="75"/>
      <c r="E3" s="76"/>
      <c r="F3" s="6"/>
      <c r="G3" s="3"/>
    </row>
    <row r="4" spans="1:7" ht="16.2" thickBot="1" x14ac:dyDescent="0.4">
      <c r="A4" s="77">
        <f>A3+1</f>
        <v>2</v>
      </c>
      <c r="B4" s="74" t="s">
        <v>150</v>
      </c>
      <c r="C4" s="78"/>
      <c r="D4" s="79"/>
      <c r="E4" s="76"/>
      <c r="F4" s="6"/>
      <c r="G4" s="3"/>
    </row>
    <row r="5" spans="1:7" x14ac:dyDescent="0.35">
      <c r="A5" s="77"/>
      <c r="B5" s="74"/>
      <c r="C5" s="80"/>
      <c r="D5" s="27"/>
      <c r="E5" s="81"/>
      <c r="F5" s="6"/>
      <c r="G5" s="3"/>
    </row>
    <row r="6" spans="1:7" ht="16.2" thickBot="1" x14ac:dyDescent="0.4">
      <c r="A6" s="77"/>
      <c r="B6" s="7"/>
      <c r="C6" s="5"/>
      <c r="D6" s="5"/>
      <c r="E6" s="5"/>
      <c r="F6" s="6"/>
      <c r="G6" s="3"/>
    </row>
    <row r="7" spans="1:7" ht="16.2" thickBot="1" x14ac:dyDescent="0.4">
      <c r="A7" s="77">
        <f>A4+1</f>
        <v>3</v>
      </c>
      <c r="B7" s="7"/>
      <c r="C7" s="30"/>
      <c r="D7" s="82" t="s">
        <v>139</v>
      </c>
      <c r="E7" s="82" t="s">
        <v>189</v>
      </c>
      <c r="F7" s="83" t="s">
        <v>204</v>
      </c>
      <c r="G7" s="3"/>
    </row>
    <row r="8" spans="1:7" x14ac:dyDescent="0.35">
      <c r="A8" s="77">
        <f t="shared" ref="A8:A16" si="0">A7+1</f>
        <v>4</v>
      </c>
      <c r="B8" s="7"/>
      <c r="C8" s="30"/>
      <c r="D8" s="84" t="s">
        <v>151</v>
      </c>
      <c r="E8" s="84" t="s">
        <v>152</v>
      </c>
      <c r="F8" s="85" t="s">
        <v>153</v>
      </c>
      <c r="G8" s="3"/>
    </row>
    <row r="9" spans="1:7" ht="16.2" thickBot="1" x14ac:dyDescent="0.4">
      <c r="A9" s="77">
        <f t="shared" si="0"/>
        <v>5</v>
      </c>
      <c r="B9" s="86"/>
      <c r="C9" s="87"/>
      <c r="D9" s="88" t="s">
        <v>154</v>
      </c>
      <c r="E9" s="88" t="s">
        <v>155</v>
      </c>
      <c r="F9" s="89" t="s">
        <v>156</v>
      </c>
      <c r="G9" s="3"/>
    </row>
    <row r="10" spans="1:7" ht="16.2" thickBot="1" x14ac:dyDescent="0.4">
      <c r="A10" s="77">
        <f t="shared" si="0"/>
        <v>6</v>
      </c>
      <c r="B10" s="90" t="s">
        <v>157</v>
      </c>
      <c r="C10" s="35"/>
      <c r="D10" s="91"/>
      <c r="E10" s="91"/>
      <c r="F10" s="92"/>
      <c r="G10" s="3"/>
    </row>
    <row r="11" spans="1:7" x14ac:dyDescent="0.35">
      <c r="A11" s="77">
        <f t="shared" si="0"/>
        <v>7</v>
      </c>
      <c r="B11" s="93" t="s">
        <v>158</v>
      </c>
      <c r="C11" s="94" t="s">
        <v>159</v>
      </c>
      <c r="D11" s="95"/>
      <c r="E11" s="95"/>
      <c r="F11" s="96"/>
      <c r="G11" s="3"/>
    </row>
    <row r="12" spans="1:7" ht="16.2" thickBot="1" x14ac:dyDescent="0.4">
      <c r="A12" s="77">
        <f>A11+1</f>
        <v>8</v>
      </c>
      <c r="B12" s="93" t="s">
        <v>160</v>
      </c>
      <c r="C12" s="97"/>
      <c r="D12" s="95"/>
      <c r="E12" s="95"/>
      <c r="F12" s="96"/>
      <c r="G12" s="3"/>
    </row>
    <row r="13" spans="1:7" ht="16.8" thickTop="1" thickBot="1" x14ac:dyDescent="0.4">
      <c r="A13" s="77">
        <f t="shared" si="0"/>
        <v>9</v>
      </c>
      <c r="B13" s="98" t="s">
        <v>161</v>
      </c>
      <c r="C13" s="99"/>
      <c r="D13" s="100">
        <f>SUM(D11:D12)</f>
        <v>0</v>
      </c>
      <c r="E13" s="100">
        <f>SUM(E11:E12)</f>
        <v>0</v>
      </c>
      <c r="F13" s="101">
        <f>SUM(F11:F12)</f>
        <v>0</v>
      </c>
      <c r="G13" s="3"/>
    </row>
    <row r="14" spans="1:7" ht="16.8" thickTop="1" thickBot="1" x14ac:dyDescent="0.4">
      <c r="A14" s="77">
        <f t="shared" si="0"/>
        <v>10</v>
      </c>
      <c r="B14" s="90" t="s">
        <v>162</v>
      </c>
      <c r="C14" s="35"/>
      <c r="D14" s="102"/>
      <c r="E14" s="102"/>
      <c r="F14" s="103"/>
      <c r="G14" s="3"/>
    </row>
    <row r="15" spans="1:7" x14ac:dyDescent="0.35">
      <c r="A15" s="77">
        <f t="shared" si="0"/>
        <v>11</v>
      </c>
      <c r="B15" s="93" t="s">
        <v>163</v>
      </c>
      <c r="C15" s="104"/>
      <c r="D15" s="105"/>
      <c r="E15" s="105"/>
      <c r="F15" s="106"/>
      <c r="G15" s="3"/>
    </row>
    <row r="16" spans="1:7" x14ac:dyDescent="0.35">
      <c r="A16" s="77">
        <f t="shared" si="0"/>
        <v>12</v>
      </c>
      <c r="B16" s="93" t="s">
        <v>164</v>
      </c>
      <c r="C16" s="94" t="s">
        <v>165</v>
      </c>
      <c r="D16" s="95"/>
      <c r="E16" s="95"/>
      <c r="F16" s="96"/>
      <c r="G16" s="3"/>
    </row>
    <row r="17" spans="1:7" ht="16.2" thickBot="1" x14ac:dyDescent="0.4">
      <c r="A17" s="77">
        <f>A16+1</f>
        <v>13</v>
      </c>
      <c r="B17" s="93" t="s">
        <v>166</v>
      </c>
      <c r="C17" s="94" t="s">
        <v>167</v>
      </c>
      <c r="D17" s="107"/>
      <c r="E17" s="107"/>
      <c r="F17" s="108"/>
      <c r="G17" s="3"/>
    </row>
    <row r="18" spans="1:7" ht="16.8" thickTop="1" thickBot="1" x14ac:dyDescent="0.4">
      <c r="A18" s="77">
        <f t="shared" ref="A18:A40" si="1">A17+1</f>
        <v>14</v>
      </c>
      <c r="B18" s="98" t="s">
        <v>168</v>
      </c>
      <c r="C18" s="109"/>
      <c r="D18" s="110">
        <f>SUM(D16:D17)</f>
        <v>0</v>
      </c>
      <c r="E18" s="110">
        <f>SUM(E16:E17)</f>
        <v>0</v>
      </c>
      <c r="F18" s="111">
        <f>SUM(F16:F17)</f>
        <v>0</v>
      </c>
      <c r="G18" s="3"/>
    </row>
    <row r="19" spans="1:7" ht="16.2" thickTop="1" x14ac:dyDescent="0.35">
      <c r="A19" s="77">
        <f t="shared" si="1"/>
        <v>15</v>
      </c>
      <c r="B19" s="93" t="s">
        <v>169</v>
      </c>
      <c r="C19" s="94" t="s">
        <v>170</v>
      </c>
      <c r="D19" s="107"/>
      <c r="E19" s="107"/>
      <c r="F19" s="108"/>
      <c r="G19" s="3"/>
    </row>
    <row r="20" spans="1:7" x14ac:dyDescent="0.35">
      <c r="A20" s="77">
        <f t="shared" si="1"/>
        <v>16</v>
      </c>
      <c r="B20" s="112"/>
      <c r="C20" s="94"/>
      <c r="D20" s="95"/>
      <c r="E20" s="95"/>
      <c r="F20" s="96"/>
      <c r="G20" s="3"/>
    </row>
    <row r="21" spans="1:7" x14ac:dyDescent="0.35">
      <c r="A21" s="77">
        <f t="shared" si="1"/>
        <v>17</v>
      </c>
      <c r="B21" s="113"/>
      <c r="C21" s="97"/>
      <c r="D21" s="95"/>
      <c r="E21" s="95"/>
      <c r="F21" s="96"/>
      <c r="G21" s="3"/>
    </row>
    <row r="22" spans="1:7" x14ac:dyDescent="0.35">
      <c r="A22" s="77">
        <f t="shared" si="1"/>
        <v>18</v>
      </c>
      <c r="B22" s="113"/>
      <c r="C22" s="97"/>
      <c r="D22" s="95"/>
      <c r="E22" s="95"/>
      <c r="F22" s="96"/>
      <c r="G22" s="3"/>
    </row>
    <row r="23" spans="1:7" x14ac:dyDescent="0.35">
      <c r="A23" s="77">
        <f t="shared" si="1"/>
        <v>19</v>
      </c>
      <c r="B23" s="113"/>
      <c r="C23" s="97"/>
      <c r="D23" s="95"/>
      <c r="E23" s="95"/>
      <c r="F23" s="96"/>
      <c r="G23" s="3"/>
    </row>
    <row r="24" spans="1:7" x14ac:dyDescent="0.35">
      <c r="A24" s="77">
        <f>A23+1</f>
        <v>20</v>
      </c>
      <c r="B24" s="113"/>
      <c r="C24" s="97"/>
      <c r="D24" s="95"/>
      <c r="E24" s="95"/>
      <c r="F24" s="96"/>
      <c r="G24" s="3"/>
    </row>
    <row r="25" spans="1:7" x14ac:dyDescent="0.35">
      <c r="A25" s="77">
        <f t="shared" si="1"/>
        <v>21</v>
      </c>
      <c r="B25" s="113"/>
      <c r="C25" s="97"/>
      <c r="D25" s="95"/>
      <c r="E25" s="95"/>
      <c r="F25" s="96"/>
      <c r="G25" s="3"/>
    </row>
    <row r="26" spans="1:7" x14ac:dyDescent="0.35">
      <c r="A26" s="77">
        <f>A25+1</f>
        <v>22</v>
      </c>
      <c r="B26" s="113"/>
      <c r="C26" s="97"/>
      <c r="D26" s="95"/>
      <c r="E26" s="95"/>
      <c r="F26" s="96"/>
      <c r="G26" s="3"/>
    </row>
    <row r="27" spans="1:7" x14ac:dyDescent="0.35">
      <c r="A27" s="77">
        <f t="shared" si="1"/>
        <v>23</v>
      </c>
      <c r="B27" s="112"/>
      <c r="C27" s="97"/>
      <c r="D27" s="95"/>
      <c r="E27" s="95"/>
      <c r="F27" s="96"/>
      <c r="G27" s="3"/>
    </row>
    <row r="28" spans="1:7" x14ac:dyDescent="0.35">
      <c r="A28" s="77">
        <f t="shared" si="1"/>
        <v>24</v>
      </c>
      <c r="B28" s="112"/>
      <c r="C28" s="97"/>
      <c r="D28" s="95"/>
      <c r="E28" s="95"/>
      <c r="F28" s="96"/>
      <c r="G28" s="3"/>
    </row>
    <row r="29" spans="1:7" x14ac:dyDescent="0.35">
      <c r="A29" s="77">
        <f t="shared" si="1"/>
        <v>25</v>
      </c>
      <c r="B29" s="112"/>
      <c r="C29" s="97"/>
      <c r="D29" s="95"/>
      <c r="E29" s="95"/>
      <c r="F29" s="96"/>
      <c r="G29" s="3"/>
    </row>
    <row r="30" spans="1:7" x14ac:dyDescent="0.35">
      <c r="A30" s="77">
        <f t="shared" si="1"/>
        <v>26</v>
      </c>
      <c r="B30" s="112"/>
      <c r="C30" s="97"/>
      <c r="D30" s="95"/>
      <c r="E30" s="95"/>
      <c r="F30" s="96"/>
      <c r="G30" s="3"/>
    </row>
    <row r="31" spans="1:7" ht="16.2" thickBot="1" x14ac:dyDescent="0.4">
      <c r="A31" s="77">
        <f t="shared" si="1"/>
        <v>27</v>
      </c>
      <c r="B31" s="93" t="s">
        <v>171</v>
      </c>
      <c r="C31" s="97"/>
      <c r="D31" s="107"/>
      <c r="E31" s="107"/>
      <c r="F31" s="108"/>
      <c r="G31" s="3"/>
    </row>
    <row r="32" spans="1:7" ht="16.8" thickTop="1" thickBot="1" x14ac:dyDescent="0.4">
      <c r="A32" s="77">
        <f t="shared" si="1"/>
        <v>28</v>
      </c>
      <c r="B32" s="98" t="s">
        <v>172</v>
      </c>
      <c r="C32" s="109"/>
      <c r="D32" s="110">
        <f>SUM(D19:D31)</f>
        <v>0</v>
      </c>
      <c r="E32" s="110">
        <f>SUM(E19:E31)</f>
        <v>0</v>
      </c>
      <c r="F32" s="111">
        <f>SUM(F19:F31)</f>
        <v>0</v>
      </c>
      <c r="G32" s="3"/>
    </row>
    <row r="33" spans="1:7" ht="16.8" thickTop="1" thickBot="1" x14ac:dyDescent="0.4">
      <c r="A33" s="77">
        <f t="shared" si="1"/>
        <v>29</v>
      </c>
      <c r="B33" s="98" t="s">
        <v>173</v>
      </c>
      <c r="C33" s="114"/>
      <c r="D33" s="100">
        <f>D18+D32</f>
        <v>0</v>
      </c>
      <c r="E33" s="100">
        <f>E18+E32</f>
        <v>0</v>
      </c>
      <c r="F33" s="100">
        <f>F18+F32</f>
        <v>0</v>
      </c>
      <c r="G33" s="3"/>
    </row>
    <row r="34" spans="1:7" ht="16.8" thickTop="1" thickBot="1" x14ac:dyDescent="0.4">
      <c r="A34" s="77">
        <f t="shared" si="1"/>
        <v>30</v>
      </c>
      <c r="B34" s="115" t="s">
        <v>211</v>
      </c>
      <c r="C34" s="114"/>
      <c r="D34" s="100">
        <f>+D13-D33</f>
        <v>0</v>
      </c>
      <c r="E34" s="100">
        <f>+E13-E33</f>
        <v>0</v>
      </c>
      <c r="F34" s="100">
        <f>+F13-F33</f>
        <v>0</v>
      </c>
      <c r="G34" s="3"/>
    </row>
    <row r="35" spans="1:7" ht="16.2" thickTop="1" x14ac:dyDescent="0.35">
      <c r="A35" s="77">
        <f t="shared" si="1"/>
        <v>31</v>
      </c>
      <c r="B35" s="93" t="s">
        <v>174</v>
      </c>
      <c r="C35" s="116"/>
      <c r="D35" s="171"/>
      <c r="E35" s="117"/>
      <c r="F35" s="118"/>
      <c r="G35" s="3"/>
    </row>
    <row r="36" spans="1:7" x14ac:dyDescent="0.35">
      <c r="A36" s="77">
        <f t="shared" si="1"/>
        <v>32</v>
      </c>
      <c r="B36" s="93" t="s">
        <v>175</v>
      </c>
      <c r="C36" s="169"/>
      <c r="D36" s="176"/>
      <c r="E36" s="170"/>
      <c r="F36" s="168"/>
      <c r="G36" s="3"/>
    </row>
    <row r="37" spans="1:7" ht="16.2" thickBot="1" x14ac:dyDescent="0.4">
      <c r="A37" s="77">
        <f>+A36+1</f>
        <v>33</v>
      </c>
      <c r="B37" s="74" t="s">
        <v>203</v>
      </c>
      <c r="C37" s="119"/>
      <c r="D37" s="173"/>
      <c r="E37" s="172"/>
      <c r="F37" s="120"/>
      <c r="G37" s="3"/>
    </row>
    <row r="38" spans="1:7" ht="16.8" thickTop="1" thickBot="1" x14ac:dyDescent="0.4">
      <c r="A38" s="77">
        <f>+A37+1</f>
        <v>34</v>
      </c>
      <c r="B38" s="98" t="s">
        <v>202</v>
      </c>
      <c r="C38" s="114"/>
      <c r="D38" s="175">
        <f>+D36+D35</f>
        <v>0</v>
      </c>
      <c r="E38" s="111">
        <f>+E36+E35</f>
        <v>0</v>
      </c>
      <c r="F38" s="111">
        <f>+F36+F35</f>
        <v>0</v>
      </c>
      <c r="G38" s="3"/>
    </row>
    <row r="39" spans="1:7" ht="16.8" thickTop="1" thickBot="1" x14ac:dyDescent="0.4">
      <c r="A39" s="77">
        <f t="shared" si="1"/>
        <v>35</v>
      </c>
      <c r="B39" s="121" t="s">
        <v>210</v>
      </c>
      <c r="C39" s="122"/>
      <c r="D39" s="174">
        <f>+D33+D38</f>
        <v>0</v>
      </c>
      <c r="E39" s="123">
        <f>+E33+E38</f>
        <v>0</v>
      </c>
      <c r="F39" s="123">
        <f>+F33+F38</f>
        <v>0</v>
      </c>
      <c r="G39" s="3"/>
    </row>
    <row r="40" spans="1:7" ht="16.8" thickTop="1" thickBot="1" x14ac:dyDescent="0.4">
      <c r="A40" s="77">
        <f t="shared" si="1"/>
        <v>36</v>
      </c>
      <c r="B40" s="124" t="s">
        <v>176</v>
      </c>
      <c r="C40" s="125"/>
      <c r="D40" s="174">
        <f>+D13-D39</f>
        <v>0</v>
      </c>
      <c r="E40" s="126">
        <f>+E13-E39</f>
        <v>0</v>
      </c>
      <c r="F40" s="101">
        <f>+F13-F39</f>
        <v>0</v>
      </c>
      <c r="G40" s="3"/>
    </row>
    <row r="41" spans="1:7" ht="16.2" thickTop="1" x14ac:dyDescent="0.35">
      <c r="A41" s="84"/>
      <c r="B41" s="127"/>
      <c r="C41" s="33"/>
      <c r="D41" s="128"/>
      <c r="E41" s="128"/>
      <c r="F41" s="129"/>
      <c r="G41" s="3"/>
    </row>
    <row r="42" spans="1:7" ht="16.2" thickBot="1" x14ac:dyDescent="0.4">
      <c r="A42" s="84"/>
      <c r="B42" s="130"/>
      <c r="C42" s="131"/>
      <c r="D42" s="132"/>
      <c r="E42" s="132"/>
      <c r="F42" s="132"/>
      <c r="G42" s="3"/>
    </row>
    <row r="43" spans="1:7" ht="16.2" thickBot="1" x14ac:dyDescent="0.4">
      <c r="A43" s="77"/>
      <c r="B43" s="133" t="s">
        <v>177</v>
      </c>
      <c r="C43" s="26"/>
      <c r="D43" s="26"/>
      <c r="E43" s="26"/>
      <c r="F43" s="134"/>
      <c r="G43" s="3"/>
    </row>
    <row r="44" spans="1:7" x14ac:dyDescent="0.35">
      <c r="A44" s="77"/>
      <c r="B44" s="135"/>
      <c r="C44" s="136" t="s">
        <v>26</v>
      </c>
      <c r="D44" s="136" t="s">
        <v>178</v>
      </c>
      <c r="E44" s="137" t="s">
        <v>27</v>
      </c>
      <c r="F44" s="138" t="s">
        <v>179</v>
      </c>
    </row>
    <row r="45" spans="1:7" x14ac:dyDescent="0.35">
      <c r="A45" s="77"/>
      <c r="B45" s="139" t="s">
        <v>180</v>
      </c>
      <c r="C45" s="140" t="s">
        <v>28</v>
      </c>
      <c r="D45" s="140" t="s">
        <v>29</v>
      </c>
      <c r="E45" s="141" t="s">
        <v>29</v>
      </c>
      <c r="F45" s="141" t="s">
        <v>29</v>
      </c>
    </row>
    <row r="46" spans="1:7" x14ac:dyDescent="0.35">
      <c r="A46" s="77">
        <f>+A40+1</f>
        <v>37</v>
      </c>
      <c r="B46" s="142"/>
      <c r="C46" s="143"/>
      <c r="D46" s="144"/>
      <c r="E46" s="145">
        <f>C46*D46</f>
        <v>0</v>
      </c>
      <c r="F46" s="145">
        <f>D46*E46</f>
        <v>0</v>
      </c>
    </row>
    <row r="47" spans="1:7" x14ac:dyDescent="0.35">
      <c r="A47" s="77">
        <f t="shared" ref="A47:A55" si="2">A46+1</f>
        <v>38</v>
      </c>
      <c r="B47" s="142"/>
      <c r="C47" s="143"/>
      <c r="D47" s="144"/>
      <c r="E47" s="145">
        <f t="shared" ref="E47:F54" si="3">C47*D47</f>
        <v>0</v>
      </c>
      <c r="F47" s="145">
        <f t="shared" si="3"/>
        <v>0</v>
      </c>
    </row>
    <row r="48" spans="1:7" x14ac:dyDescent="0.35">
      <c r="A48" s="77">
        <f t="shared" si="2"/>
        <v>39</v>
      </c>
      <c r="B48" s="142"/>
      <c r="C48" s="143"/>
      <c r="D48" s="144"/>
      <c r="E48" s="145">
        <f t="shared" si="3"/>
        <v>0</v>
      </c>
      <c r="F48" s="145">
        <f t="shared" si="3"/>
        <v>0</v>
      </c>
    </row>
    <row r="49" spans="1:6" x14ac:dyDescent="0.35">
      <c r="A49" s="146">
        <f t="shared" si="2"/>
        <v>40</v>
      </c>
      <c r="B49" s="142"/>
      <c r="C49" s="143"/>
      <c r="D49" s="144"/>
      <c r="E49" s="145">
        <f t="shared" si="3"/>
        <v>0</v>
      </c>
      <c r="F49" s="145">
        <f t="shared" si="3"/>
        <v>0</v>
      </c>
    </row>
    <row r="50" spans="1:6" x14ac:dyDescent="0.35">
      <c r="A50" s="77">
        <f t="shared" si="2"/>
        <v>41</v>
      </c>
      <c r="B50" s="142"/>
      <c r="C50" s="143"/>
      <c r="D50" s="144"/>
      <c r="E50" s="145">
        <f t="shared" si="3"/>
        <v>0</v>
      </c>
      <c r="F50" s="145">
        <f t="shared" si="3"/>
        <v>0</v>
      </c>
    </row>
    <row r="51" spans="1:6" x14ac:dyDescent="0.35">
      <c r="A51" s="77">
        <f t="shared" si="2"/>
        <v>42</v>
      </c>
      <c r="B51" s="142"/>
      <c r="C51" s="143"/>
      <c r="D51" s="144"/>
      <c r="E51" s="145">
        <f t="shared" si="3"/>
        <v>0</v>
      </c>
      <c r="F51" s="145">
        <f t="shared" si="3"/>
        <v>0</v>
      </c>
    </row>
    <row r="52" spans="1:6" x14ac:dyDescent="0.35">
      <c r="A52" s="77">
        <f t="shared" si="2"/>
        <v>43</v>
      </c>
      <c r="B52" s="147"/>
      <c r="C52" s="148"/>
      <c r="D52" s="149"/>
      <c r="E52" s="150"/>
      <c r="F52" s="150"/>
    </row>
    <row r="53" spans="1:6" x14ac:dyDescent="0.35">
      <c r="A53" s="77">
        <f t="shared" si="2"/>
        <v>44</v>
      </c>
      <c r="B53" s="147"/>
      <c r="C53" s="148"/>
      <c r="D53" s="149"/>
      <c r="E53" s="150"/>
      <c r="F53" s="150"/>
    </row>
    <row r="54" spans="1:6" ht="16.2" thickBot="1" x14ac:dyDescent="0.4">
      <c r="A54" s="77">
        <f t="shared" si="2"/>
        <v>45</v>
      </c>
      <c r="B54" s="151"/>
      <c r="C54" s="152"/>
      <c r="D54" s="153"/>
      <c r="E54" s="154">
        <f t="shared" si="3"/>
        <v>0</v>
      </c>
      <c r="F54" s="154">
        <f t="shared" si="3"/>
        <v>0</v>
      </c>
    </row>
    <row r="55" spans="1:6" ht="16.2" thickBot="1" x14ac:dyDescent="0.4">
      <c r="A55" s="155">
        <f t="shared" si="2"/>
        <v>46</v>
      </c>
      <c r="B55" s="156" t="s">
        <v>181</v>
      </c>
      <c r="C55" s="157"/>
      <c r="D55" s="158">
        <f>SUM(C46:C54)</f>
        <v>0</v>
      </c>
      <c r="E55" s="159">
        <f>SUM(E46:E54)</f>
        <v>0</v>
      </c>
      <c r="F55" s="159">
        <f>SUM(F46:F54)</f>
        <v>0</v>
      </c>
    </row>
    <row r="56" spans="1:6" x14ac:dyDescent="0.35">
      <c r="A56" s="155"/>
      <c r="B56" s="160"/>
      <c r="C56" s="157"/>
      <c r="D56" s="157"/>
      <c r="E56" s="161"/>
      <c r="F56" s="162"/>
    </row>
    <row r="57" spans="1:6" x14ac:dyDescent="0.35">
      <c r="A57" s="155"/>
      <c r="B57" s="160"/>
      <c r="C57" s="157"/>
      <c r="D57" s="157"/>
      <c r="E57" s="161"/>
      <c r="F57" s="162"/>
    </row>
    <row r="58" spans="1:6" x14ac:dyDescent="0.35">
      <c r="B58" s="163"/>
      <c r="C58" s="164"/>
      <c r="D58" s="165"/>
      <c r="E58" s="165"/>
      <c r="F58" s="166"/>
    </row>
    <row r="59" spans="1:6" x14ac:dyDescent="0.35">
      <c r="B59" s="167"/>
      <c r="C59" s="167"/>
      <c r="D59" s="167"/>
      <c r="E59" s="167"/>
      <c r="F59" s="167"/>
    </row>
  </sheetData>
  <pageMargins left="0.7" right="0.7" top="0.75" bottom="0.75" header="0.3" footer="0.3"/>
  <pageSetup scale="61"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tabSelected="1" topLeftCell="A34" workbookViewId="0">
      <selection activeCell="I42" sqref="I42"/>
    </sheetView>
  </sheetViews>
  <sheetFormatPr defaultColWidth="8.19921875" defaultRowHeight="11.4" x14ac:dyDescent="0.2"/>
  <cols>
    <col min="1" max="1" width="7.09765625" style="182" customWidth="1"/>
    <col min="2" max="2" width="9.296875" style="182" customWidth="1"/>
    <col min="3" max="3" width="15.59765625" style="182" customWidth="1"/>
    <col min="4" max="4" width="9.8984375" style="182" customWidth="1"/>
    <col min="5" max="5" width="10.5" style="182" customWidth="1"/>
    <col min="6" max="6" width="4.3984375" style="186" customWidth="1"/>
    <col min="7" max="7" width="10.5" style="182" customWidth="1"/>
    <col min="8" max="8" width="4.3984375" style="182" customWidth="1"/>
    <col min="9" max="9" width="10.5" style="182" customWidth="1"/>
    <col min="10" max="10" width="4.3984375" style="182" customWidth="1"/>
    <col min="11" max="256" width="8.19921875" style="182"/>
    <col min="257" max="257" width="7.09765625" style="182" customWidth="1"/>
    <col min="258" max="258" width="9.296875" style="182" customWidth="1"/>
    <col min="259" max="259" width="15.59765625" style="182" customWidth="1"/>
    <col min="260" max="260" width="9.8984375" style="182" customWidth="1"/>
    <col min="261" max="261" width="10.5" style="182" customWidth="1"/>
    <col min="262" max="262" width="4.3984375" style="182" customWidth="1"/>
    <col min="263" max="263" width="10.5" style="182" customWidth="1"/>
    <col min="264" max="264" width="4.3984375" style="182" customWidth="1"/>
    <col min="265" max="265" width="10.5" style="182" customWidth="1"/>
    <col min="266" max="266" width="4.3984375" style="182" customWidth="1"/>
    <col min="267" max="512" width="8.19921875" style="182"/>
    <col min="513" max="513" width="7.09765625" style="182" customWidth="1"/>
    <col min="514" max="514" width="9.296875" style="182" customWidth="1"/>
    <col min="515" max="515" width="15.59765625" style="182" customWidth="1"/>
    <col min="516" max="516" width="9.8984375" style="182" customWidth="1"/>
    <col min="517" max="517" width="10.5" style="182" customWidth="1"/>
    <col min="518" max="518" width="4.3984375" style="182" customWidth="1"/>
    <col min="519" max="519" width="10.5" style="182" customWidth="1"/>
    <col min="520" max="520" width="4.3984375" style="182" customWidth="1"/>
    <col min="521" max="521" width="10.5" style="182" customWidth="1"/>
    <col min="522" max="522" width="4.3984375" style="182" customWidth="1"/>
    <col min="523" max="768" width="8.19921875" style="182"/>
    <col min="769" max="769" width="7.09765625" style="182" customWidth="1"/>
    <col min="770" max="770" width="9.296875" style="182" customWidth="1"/>
    <col min="771" max="771" width="15.59765625" style="182" customWidth="1"/>
    <col min="772" max="772" width="9.8984375" style="182" customWidth="1"/>
    <col min="773" max="773" width="10.5" style="182" customWidth="1"/>
    <col min="774" max="774" width="4.3984375" style="182" customWidth="1"/>
    <col min="775" max="775" width="10.5" style="182" customWidth="1"/>
    <col min="776" max="776" width="4.3984375" style="182" customWidth="1"/>
    <col min="777" max="777" width="10.5" style="182" customWidth="1"/>
    <col min="778" max="778" width="4.3984375" style="182" customWidth="1"/>
    <col min="779" max="1024" width="8.19921875" style="182"/>
    <col min="1025" max="1025" width="7.09765625" style="182" customWidth="1"/>
    <col min="1026" max="1026" width="9.296875" style="182" customWidth="1"/>
    <col min="1027" max="1027" width="15.59765625" style="182" customWidth="1"/>
    <col min="1028" max="1028" width="9.8984375" style="182" customWidth="1"/>
    <col min="1029" max="1029" width="10.5" style="182" customWidth="1"/>
    <col min="1030" max="1030" width="4.3984375" style="182" customWidth="1"/>
    <col min="1031" max="1031" width="10.5" style="182" customWidth="1"/>
    <col min="1032" max="1032" width="4.3984375" style="182" customWidth="1"/>
    <col min="1033" max="1033" width="10.5" style="182" customWidth="1"/>
    <col min="1034" max="1034" width="4.3984375" style="182" customWidth="1"/>
    <col min="1035" max="1280" width="8.19921875" style="182"/>
    <col min="1281" max="1281" width="7.09765625" style="182" customWidth="1"/>
    <col min="1282" max="1282" width="9.296875" style="182" customWidth="1"/>
    <col min="1283" max="1283" width="15.59765625" style="182" customWidth="1"/>
    <col min="1284" max="1284" width="9.8984375" style="182" customWidth="1"/>
    <col min="1285" max="1285" width="10.5" style="182" customWidth="1"/>
    <col min="1286" max="1286" width="4.3984375" style="182" customWidth="1"/>
    <col min="1287" max="1287" width="10.5" style="182" customWidth="1"/>
    <col min="1288" max="1288" width="4.3984375" style="182" customWidth="1"/>
    <col min="1289" max="1289" width="10.5" style="182" customWidth="1"/>
    <col min="1290" max="1290" width="4.3984375" style="182" customWidth="1"/>
    <col min="1291" max="1536" width="8.19921875" style="182"/>
    <col min="1537" max="1537" width="7.09765625" style="182" customWidth="1"/>
    <col min="1538" max="1538" width="9.296875" style="182" customWidth="1"/>
    <col min="1539" max="1539" width="15.59765625" style="182" customWidth="1"/>
    <col min="1540" max="1540" width="9.8984375" style="182" customWidth="1"/>
    <col min="1541" max="1541" width="10.5" style="182" customWidth="1"/>
    <col min="1542" max="1542" width="4.3984375" style="182" customWidth="1"/>
    <col min="1543" max="1543" width="10.5" style="182" customWidth="1"/>
    <col min="1544" max="1544" width="4.3984375" style="182" customWidth="1"/>
    <col min="1545" max="1545" width="10.5" style="182" customWidth="1"/>
    <col min="1546" max="1546" width="4.3984375" style="182" customWidth="1"/>
    <col min="1547" max="1792" width="8.19921875" style="182"/>
    <col min="1793" max="1793" width="7.09765625" style="182" customWidth="1"/>
    <col min="1794" max="1794" width="9.296875" style="182" customWidth="1"/>
    <col min="1795" max="1795" width="15.59765625" style="182" customWidth="1"/>
    <col min="1796" max="1796" width="9.8984375" style="182" customWidth="1"/>
    <col min="1797" max="1797" width="10.5" style="182" customWidth="1"/>
    <col min="1798" max="1798" width="4.3984375" style="182" customWidth="1"/>
    <col min="1799" max="1799" width="10.5" style="182" customWidth="1"/>
    <col min="1800" max="1800" width="4.3984375" style="182" customWidth="1"/>
    <col min="1801" max="1801" width="10.5" style="182" customWidth="1"/>
    <col min="1802" max="1802" width="4.3984375" style="182" customWidth="1"/>
    <col min="1803" max="2048" width="8.19921875" style="182"/>
    <col min="2049" max="2049" width="7.09765625" style="182" customWidth="1"/>
    <col min="2050" max="2050" width="9.296875" style="182" customWidth="1"/>
    <col min="2051" max="2051" width="15.59765625" style="182" customWidth="1"/>
    <col min="2052" max="2052" width="9.8984375" style="182" customWidth="1"/>
    <col min="2053" max="2053" width="10.5" style="182" customWidth="1"/>
    <col min="2054" max="2054" width="4.3984375" style="182" customWidth="1"/>
    <col min="2055" max="2055" width="10.5" style="182" customWidth="1"/>
    <col min="2056" max="2056" width="4.3984375" style="182" customWidth="1"/>
    <col min="2057" max="2057" width="10.5" style="182" customWidth="1"/>
    <col min="2058" max="2058" width="4.3984375" style="182" customWidth="1"/>
    <col min="2059" max="2304" width="8.19921875" style="182"/>
    <col min="2305" max="2305" width="7.09765625" style="182" customWidth="1"/>
    <col min="2306" max="2306" width="9.296875" style="182" customWidth="1"/>
    <col min="2307" max="2307" width="15.59765625" style="182" customWidth="1"/>
    <col min="2308" max="2308" width="9.8984375" style="182" customWidth="1"/>
    <col min="2309" max="2309" width="10.5" style="182" customWidth="1"/>
    <col min="2310" max="2310" width="4.3984375" style="182" customWidth="1"/>
    <col min="2311" max="2311" width="10.5" style="182" customWidth="1"/>
    <col min="2312" max="2312" width="4.3984375" style="182" customWidth="1"/>
    <col min="2313" max="2313" width="10.5" style="182" customWidth="1"/>
    <col min="2314" max="2314" width="4.3984375" style="182" customWidth="1"/>
    <col min="2315" max="2560" width="8.19921875" style="182"/>
    <col min="2561" max="2561" width="7.09765625" style="182" customWidth="1"/>
    <col min="2562" max="2562" width="9.296875" style="182" customWidth="1"/>
    <col min="2563" max="2563" width="15.59765625" style="182" customWidth="1"/>
    <col min="2564" max="2564" width="9.8984375" style="182" customWidth="1"/>
    <col min="2565" max="2565" width="10.5" style="182" customWidth="1"/>
    <col min="2566" max="2566" width="4.3984375" style="182" customWidth="1"/>
    <col min="2567" max="2567" width="10.5" style="182" customWidth="1"/>
    <col min="2568" max="2568" width="4.3984375" style="182" customWidth="1"/>
    <col min="2569" max="2569" width="10.5" style="182" customWidth="1"/>
    <col min="2570" max="2570" width="4.3984375" style="182" customWidth="1"/>
    <col min="2571" max="2816" width="8.19921875" style="182"/>
    <col min="2817" max="2817" width="7.09765625" style="182" customWidth="1"/>
    <col min="2818" max="2818" width="9.296875" style="182" customWidth="1"/>
    <col min="2819" max="2819" width="15.59765625" style="182" customWidth="1"/>
    <col min="2820" max="2820" width="9.8984375" style="182" customWidth="1"/>
    <col min="2821" max="2821" width="10.5" style="182" customWidth="1"/>
    <col min="2822" max="2822" width="4.3984375" style="182" customWidth="1"/>
    <col min="2823" max="2823" width="10.5" style="182" customWidth="1"/>
    <col min="2824" max="2824" width="4.3984375" style="182" customWidth="1"/>
    <col min="2825" max="2825" width="10.5" style="182" customWidth="1"/>
    <col min="2826" max="2826" width="4.3984375" style="182" customWidth="1"/>
    <col min="2827" max="3072" width="8.19921875" style="182"/>
    <col min="3073" max="3073" width="7.09765625" style="182" customWidth="1"/>
    <col min="3074" max="3074" width="9.296875" style="182" customWidth="1"/>
    <col min="3075" max="3075" width="15.59765625" style="182" customWidth="1"/>
    <col min="3076" max="3076" width="9.8984375" style="182" customWidth="1"/>
    <col min="3077" max="3077" width="10.5" style="182" customWidth="1"/>
    <col min="3078" max="3078" width="4.3984375" style="182" customWidth="1"/>
    <col min="3079" max="3079" width="10.5" style="182" customWidth="1"/>
    <col min="3080" max="3080" width="4.3984375" style="182" customWidth="1"/>
    <col min="3081" max="3081" width="10.5" style="182" customWidth="1"/>
    <col min="3082" max="3082" width="4.3984375" style="182" customWidth="1"/>
    <col min="3083" max="3328" width="8.19921875" style="182"/>
    <col min="3329" max="3329" width="7.09765625" style="182" customWidth="1"/>
    <col min="3330" max="3330" width="9.296875" style="182" customWidth="1"/>
    <col min="3331" max="3331" width="15.59765625" style="182" customWidth="1"/>
    <col min="3332" max="3332" width="9.8984375" style="182" customWidth="1"/>
    <col min="3333" max="3333" width="10.5" style="182" customWidth="1"/>
    <col min="3334" max="3334" width="4.3984375" style="182" customWidth="1"/>
    <col min="3335" max="3335" width="10.5" style="182" customWidth="1"/>
    <col min="3336" max="3336" width="4.3984375" style="182" customWidth="1"/>
    <col min="3337" max="3337" width="10.5" style="182" customWidth="1"/>
    <col min="3338" max="3338" width="4.3984375" style="182" customWidth="1"/>
    <col min="3339" max="3584" width="8.19921875" style="182"/>
    <col min="3585" max="3585" width="7.09765625" style="182" customWidth="1"/>
    <col min="3586" max="3586" width="9.296875" style="182" customWidth="1"/>
    <col min="3587" max="3587" width="15.59765625" style="182" customWidth="1"/>
    <col min="3588" max="3588" width="9.8984375" style="182" customWidth="1"/>
    <col min="3589" max="3589" width="10.5" style="182" customWidth="1"/>
    <col min="3590" max="3590" width="4.3984375" style="182" customWidth="1"/>
    <col min="3591" max="3591" width="10.5" style="182" customWidth="1"/>
    <col min="3592" max="3592" width="4.3984375" style="182" customWidth="1"/>
    <col min="3593" max="3593" width="10.5" style="182" customWidth="1"/>
    <col min="3594" max="3594" width="4.3984375" style="182" customWidth="1"/>
    <col min="3595" max="3840" width="8.19921875" style="182"/>
    <col min="3841" max="3841" width="7.09765625" style="182" customWidth="1"/>
    <col min="3842" max="3842" width="9.296875" style="182" customWidth="1"/>
    <col min="3843" max="3843" width="15.59765625" style="182" customWidth="1"/>
    <col min="3844" max="3844" width="9.8984375" style="182" customWidth="1"/>
    <col min="3845" max="3845" width="10.5" style="182" customWidth="1"/>
    <col min="3846" max="3846" width="4.3984375" style="182" customWidth="1"/>
    <col min="3847" max="3847" width="10.5" style="182" customWidth="1"/>
    <col min="3848" max="3848" width="4.3984375" style="182" customWidth="1"/>
    <col min="3849" max="3849" width="10.5" style="182" customWidth="1"/>
    <col min="3850" max="3850" width="4.3984375" style="182" customWidth="1"/>
    <col min="3851" max="4096" width="8.19921875" style="182"/>
    <col min="4097" max="4097" width="7.09765625" style="182" customWidth="1"/>
    <col min="4098" max="4098" width="9.296875" style="182" customWidth="1"/>
    <col min="4099" max="4099" width="15.59765625" style="182" customWidth="1"/>
    <col min="4100" max="4100" width="9.8984375" style="182" customWidth="1"/>
    <col min="4101" max="4101" width="10.5" style="182" customWidth="1"/>
    <col min="4102" max="4102" width="4.3984375" style="182" customWidth="1"/>
    <col min="4103" max="4103" width="10.5" style="182" customWidth="1"/>
    <col min="4104" max="4104" width="4.3984375" style="182" customWidth="1"/>
    <col min="4105" max="4105" width="10.5" style="182" customWidth="1"/>
    <col min="4106" max="4106" width="4.3984375" style="182" customWidth="1"/>
    <col min="4107" max="4352" width="8.19921875" style="182"/>
    <col min="4353" max="4353" width="7.09765625" style="182" customWidth="1"/>
    <col min="4354" max="4354" width="9.296875" style="182" customWidth="1"/>
    <col min="4355" max="4355" width="15.59765625" style="182" customWidth="1"/>
    <col min="4356" max="4356" width="9.8984375" style="182" customWidth="1"/>
    <col min="4357" max="4357" width="10.5" style="182" customWidth="1"/>
    <col min="4358" max="4358" width="4.3984375" style="182" customWidth="1"/>
    <col min="4359" max="4359" width="10.5" style="182" customWidth="1"/>
    <col min="4360" max="4360" width="4.3984375" style="182" customWidth="1"/>
    <col min="4361" max="4361" width="10.5" style="182" customWidth="1"/>
    <col min="4362" max="4362" width="4.3984375" style="182" customWidth="1"/>
    <col min="4363" max="4608" width="8.19921875" style="182"/>
    <col min="4609" max="4609" width="7.09765625" style="182" customWidth="1"/>
    <col min="4610" max="4610" width="9.296875" style="182" customWidth="1"/>
    <col min="4611" max="4611" width="15.59765625" style="182" customWidth="1"/>
    <col min="4612" max="4612" width="9.8984375" style="182" customWidth="1"/>
    <col min="4613" max="4613" width="10.5" style="182" customWidth="1"/>
    <col min="4614" max="4614" width="4.3984375" style="182" customWidth="1"/>
    <col min="4615" max="4615" width="10.5" style="182" customWidth="1"/>
    <col min="4616" max="4616" width="4.3984375" style="182" customWidth="1"/>
    <col min="4617" max="4617" width="10.5" style="182" customWidth="1"/>
    <col min="4618" max="4618" width="4.3984375" style="182" customWidth="1"/>
    <col min="4619" max="4864" width="8.19921875" style="182"/>
    <col min="4865" max="4865" width="7.09765625" style="182" customWidth="1"/>
    <col min="4866" max="4866" width="9.296875" style="182" customWidth="1"/>
    <col min="4867" max="4867" width="15.59765625" style="182" customWidth="1"/>
    <col min="4868" max="4868" width="9.8984375" style="182" customWidth="1"/>
    <col min="4869" max="4869" width="10.5" style="182" customWidth="1"/>
    <col min="4870" max="4870" width="4.3984375" style="182" customWidth="1"/>
    <col min="4871" max="4871" width="10.5" style="182" customWidth="1"/>
    <col min="4872" max="4872" width="4.3984375" style="182" customWidth="1"/>
    <col min="4873" max="4873" width="10.5" style="182" customWidth="1"/>
    <col min="4874" max="4874" width="4.3984375" style="182" customWidth="1"/>
    <col min="4875" max="5120" width="8.19921875" style="182"/>
    <col min="5121" max="5121" width="7.09765625" style="182" customWidth="1"/>
    <col min="5122" max="5122" width="9.296875" style="182" customWidth="1"/>
    <col min="5123" max="5123" width="15.59765625" style="182" customWidth="1"/>
    <col min="5124" max="5124" width="9.8984375" style="182" customWidth="1"/>
    <col min="5125" max="5125" width="10.5" style="182" customWidth="1"/>
    <col min="5126" max="5126" width="4.3984375" style="182" customWidth="1"/>
    <col min="5127" max="5127" width="10.5" style="182" customWidth="1"/>
    <col min="5128" max="5128" width="4.3984375" style="182" customWidth="1"/>
    <col min="5129" max="5129" width="10.5" style="182" customWidth="1"/>
    <col min="5130" max="5130" width="4.3984375" style="182" customWidth="1"/>
    <col min="5131" max="5376" width="8.19921875" style="182"/>
    <col min="5377" max="5377" width="7.09765625" style="182" customWidth="1"/>
    <col min="5378" max="5378" width="9.296875" style="182" customWidth="1"/>
    <col min="5379" max="5379" width="15.59765625" style="182" customWidth="1"/>
    <col min="5380" max="5380" width="9.8984375" style="182" customWidth="1"/>
    <col min="5381" max="5381" width="10.5" style="182" customWidth="1"/>
    <col min="5382" max="5382" width="4.3984375" style="182" customWidth="1"/>
    <col min="5383" max="5383" width="10.5" style="182" customWidth="1"/>
    <col min="5384" max="5384" width="4.3984375" style="182" customWidth="1"/>
    <col min="5385" max="5385" width="10.5" style="182" customWidth="1"/>
    <col min="5386" max="5386" width="4.3984375" style="182" customWidth="1"/>
    <col min="5387" max="5632" width="8.19921875" style="182"/>
    <col min="5633" max="5633" width="7.09765625" style="182" customWidth="1"/>
    <col min="5634" max="5634" width="9.296875" style="182" customWidth="1"/>
    <col min="5635" max="5635" width="15.59765625" style="182" customWidth="1"/>
    <col min="5636" max="5636" width="9.8984375" style="182" customWidth="1"/>
    <col min="5637" max="5637" width="10.5" style="182" customWidth="1"/>
    <col min="5638" max="5638" width="4.3984375" style="182" customWidth="1"/>
    <col min="5639" max="5639" width="10.5" style="182" customWidth="1"/>
    <col min="5640" max="5640" width="4.3984375" style="182" customWidth="1"/>
    <col min="5641" max="5641" width="10.5" style="182" customWidth="1"/>
    <col min="5642" max="5642" width="4.3984375" style="182" customWidth="1"/>
    <col min="5643" max="5888" width="8.19921875" style="182"/>
    <col min="5889" max="5889" width="7.09765625" style="182" customWidth="1"/>
    <col min="5890" max="5890" width="9.296875" style="182" customWidth="1"/>
    <col min="5891" max="5891" width="15.59765625" style="182" customWidth="1"/>
    <col min="5892" max="5892" width="9.8984375" style="182" customWidth="1"/>
    <col min="5893" max="5893" width="10.5" style="182" customWidth="1"/>
    <col min="5894" max="5894" width="4.3984375" style="182" customWidth="1"/>
    <col min="5895" max="5895" width="10.5" style="182" customWidth="1"/>
    <col min="5896" max="5896" width="4.3984375" style="182" customWidth="1"/>
    <col min="5897" max="5897" width="10.5" style="182" customWidth="1"/>
    <col min="5898" max="5898" width="4.3984375" style="182" customWidth="1"/>
    <col min="5899" max="6144" width="8.19921875" style="182"/>
    <col min="6145" max="6145" width="7.09765625" style="182" customWidth="1"/>
    <col min="6146" max="6146" width="9.296875" style="182" customWidth="1"/>
    <col min="6147" max="6147" width="15.59765625" style="182" customWidth="1"/>
    <col min="6148" max="6148" width="9.8984375" style="182" customWidth="1"/>
    <col min="6149" max="6149" width="10.5" style="182" customWidth="1"/>
    <col min="6150" max="6150" width="4.3984375" style="182" customWidth="1"/>
    <col min="6151" max="6151" width="10.5" style="182" customWidth="1"/>
    <col min="6152" max="6152" width="4.3984375" style="182" customWidth="1"/>
    <col min="6153" max="6153" width="10.5" style="182" customWidth="1"/>
    <col min="6154" max="6154" width="4.3984375" style="182" customWidth="1"/>
    <col min="6155" max="6400" width="8.19921875" style="182"/>
    <col min="6401" max="6401" width="7.09765625" style="182" customWidth="1"/>
    <col min="6402" max="6402" width="9.296875" style="182" customWidth="1"/>
    <col min="6403" max="6403" width="15.59765625" style="182" customWidth="1"/>
    <col min="6404" max="6404" width="9.8984375" style="182" customWidth="1"/>
    <col min="6405" max="6405" width="10.5" style="182" customWidth="1"/>
    <col min="6406" max="6406" width="4.3984375" style="182" customWidth="1"/>
    <col min="6407" max="6407" width="10.5" style="182" customWidth="1"/>
    <col min="6408" max="6408" width="4.3984375" style="182" customWidth="1"/>
    <col min="6409" max="6409" width="10.5" style="182" customWidth="1"/>
    <col min="6410" max="6410" width="4.3984375" style="182" customWidth="1"/>
    <col min="6411" max="6656" width="8.19921875" style="182"/>
    <col min="6657" max="6657" width="7.09765625" style="182" customWidth="1"/>
    <col min="6658" max="6658" width="9.296875" style="182" customWidth="1"/>
    <col min="6659" max="6659" width="15.59765625" style="182" customWidth="1"/>
    <col min="6660" max="6660" width="9.8984375" style="182" customWidth="1"/>
    <col min="6661" max="6661" width="10.5" style="182" customWidth="1"/>
    <col min="6662" max="6662" width="4.3984375" style="182" customWidth="1"/>
    <col min="6663" max="6663" width="10.5" style="182" customWidth="1"/>
    <col min="6664" max="6664" width="4.3984375" style="182" customWidth="1"/>
    <col min="6665" max="6665" width="10.5" style="182" customWidth="1"/>
    <col min="6666" max="6666" width="4.3984375" style="182" customWidth="1"/>
    <col min="6667" max="6912" width="8.19921875" style="182"/>
    <col min="6913" max="6913" width="7.09765625" style="182" customWidth="1"/>
    <col min="6914" max="6914" width="9.296875" style="182" customWidth="1"/>
    <col min="6915" max="6915" width="15.59765625" style="182" customWidth="1"/>
    <col min="6916" max="6916" width="9.8984375" style="182" customWidth="1"/>
    <col min="6917" max="6917" width="10.5" style="182" customWidth="1"/>
    <col min="6918" max="6918" width="4.3984375" style="182" customWidth="1"/>
    <col min="6919" max="6919" width="10.5" style="182" customWidth="1"/>
    <col min="6920" max="6920" width="4.3984375" style="182" customWidth="1"/>
    <col min="6921" max="6921" width="10.5" style="182" customWidth="1"/>
    <col min="6922" max="6922" width="4.3984375" style="182" customWidth="1"/>
    <col min="6923" max="7168" width="8.19921875" style="182"/>
    <col min="7169" max="7169" width="7.09765625" style="182" customWidth="1"/>
    <col min="7170" max="7170" width="9.296875" style="182" customWidth="1"/>
    <col min="7171" max="7171" width="15.59765625" style="182" customWidth="1"/>
    <col min="7172" max="7172" width="9.8984375" style="182" customWidth="1"/>
    <col min="7173" max="7173" width="10.5" style="182" customWidth="1"/>
    <col min="7174" max="7174" width="4.3984375" style="182" customWidth="1"/>
    <col min="7175" max="7175" width="10.5" style="182" customWidth="1"/>
    <col min="7176" max="7176" width="4.3984375" style="182" customWidth="1"/>
    <col min="7177" max="7177" width="10.5" style="182" customWidth="1"/>
    <col min="7178" max="7178" width="4.3984375" style="182" customWidth="1"/>
    <col min="7179" max="7424" width="8.19921875" style="182"/>
    <col min="7425" max="7425" width="7.09765625" style="182" customWidth="1"/>
    <col min="7426" max="7426" width="9.296875" style="182" customWidth="1"/>
    <col min="7427" max="7427" width="15.59765625" style="182" customWidth="1"/>
    <col min="7428" max="7428" width="9.8984375" style="182" customWidth="1"/>
    <col min="7429" max="7429" width="10.5" style="182" customWidth="1"/>
    <col min="7430" max="7430" width="4.3984375" style="182" customWidth="1"/>
    <col min="7431" max="7431" width="10.5" style="182" customWidth="1"/>
    <col min="7432" max="7432" width="4.3984375" style="182" customWidth="1"/>
    <col min="7433" max="7433" width="10.5" style="182" customWidth="1"/>
    <col min="7434" max="7434" width="4.3984375" style="182" customWidth="1"/>
    <col min="7435" max="7680" width="8.19921875" style="182"/>
    <col min="7681" max="7681" width="7.09765625" style="182" customWidth="1"/>
    <col min="7682" max="7682" width="9.296875" style="182" customWidth="1"/>
    <col min="7683" max="7683" width="15.59765625" style="182" customWidth="1"/>
    <col min="7684" max="7684" width="9.8984375" style="182" customWidth="1"/>
    <col min="7685" max="7685" width="10.5" style="182" customWidth="1"/>
    <col min="7686" max="7686" width="4.3984375" style="182" customWidth="1"/>
    <col min="7687" max="7687" width="10.5" style="182" customWidth="1"/>
    <col min="7688" max="7688" width="4.3984375" style="182" customWidth="1"/>
    <col min="7689" max="7689" width="10.5" style="182" customWidth="1"/>
    <col min="7690" max="7690" width="4.3984375" style="182" customWidth="1"/>
    <col min="7691" max="7936" width="8.19921875" style="182"/>
    <col min="7937" max="7937" width="7.09765625" style="182" customWidth="1"/>
    <col min="7938" max="7938" width="9.296875" style="182" customWidth="1"/>
    <col min="7939" max="7939" width="15.59765625" style="182" customWidth="1"/>
    <col min="7940" max="7940" width="9.8984375" style="182" customWidth="1"/>
    <col min="7941" max="7941" width="10.5" style="182" customWidth="1"/>
    <col min="7942" max="7942" width="4.3984375" style="182" customWidth="1"/>
    <col min="7943" max="7943" width="10.5" style="182" customWidth="1"/>
    <col min="7944" max="7944" width="4.3984375" style="182" customWidth="1"/>
    <col min="7945" max="7945" width="10.5" style="182" customWidth="1"/>
    <col min="7946" max="7946" width="4.3984375" style="182" customWidth="1"/>
    <col min="7947" max="8192" width="8.19921875" style="182"/>
    <col min="8193" max="8193" width="7.09765625" style="182" customWidth="1"/>
    <col min="8194" max="8194" width="9.296875" style="182" customWidth="1"/>
    <col min="8195" max="8195" width="15.59765625" style="182" customWidth="1"/>
    <col min="8196" max="8196" width="9.8984375" style="182" customWidth="1"/>
    <col min="8197" max="8197" width="10.5" style="182" customWidth="1"/>
    <col min="8198" max="8198" width="4.3984375" style="182" customWidth="1"/>
    <col min="8199" max="8199" width="10.5" style="182" customWidth="1"/>
    <col min="8200" max="8200" width="4.3984375" style="182" customWidth="1"/>
    <col min="8201" max="8201" width="10.5" style="182" customWidth="1"/>
    <col min="8202" max="8202" width="4.3984375" style="182" customWidth="1"/>
    <col min="8203" max="8448" width="8.19921875" style="182"/>
    <col min="8449" max="8449" width="7.09765625" style="182" customWidth="1"/>
    <col min="8450" max="8450" width="9.296875" style="182" customWidth="1"/>
    <col min="8451" max="8451" width="15.59765625" style="182" customWidth="1"/>
    <col min="8452" max="8452" width="9.8984375" style="182" customWidth="1"/>
    <col min="8453" max="8453" width="10.5" style="182" customWidth="1"/>
    <col min="8454" max="8454" width="4.3984375" style="182" customWidth="1"/>
    <col min="8455" max="8455" width="10.5" style="182" customWidth="1"/>
    <col min="8456" max="8456" width="4.3984375" style="182" customWidth="1"/>
    <col min="8457" max="8457" width="10.5" style="182" customWidth="1"/>
    <col min="8458" max="8458" width="4.3984375" style="182" customWidth="1"/>
    <col min="8459" max="8704" width="8.19921875" style="182"/>
    <col min="8705" max="8705" width="7.09765625" style="182" customWidth="1"/>
    <col min="8706" max="8706" width="9.296875" style="182" customWidth="1"/>
    <col min="8707" max="8707" width="15.59765625" style="182" customWidth="1"/>
    <col min="8708" max="8708" width="9.8984375" style="182" customWidth="1"/>
    <col min="8709" max="8709" width="10.5" style="182" customWidth="1"/>
    <col min="8710" max="8710" width="4.3984375" style="182" customWidth="1"/>
    <col min="8711" max="8711" width="10.5" style="182" customWidth="1"/>
    <col min="8712" max="8712" width="4.3984375" style="182" customWidth="1"/>
    <col min="8713" max="8713" width="10.5" style="182" customWidth="1"/>
    <col min="8714" max="8714" width="4.3984375" style="182" customWidth="1"/>
    <col min="8715" max="8960" width="8.19921875" style="182"/>
    <col min="8961" max="8961" width="7.09765625" style="182" customWidth="1"/>
    <col min="8962" max="8962" width="9.296875" style="182" customWidth="1"/>
    <col min="8963" max="8963" width="15.59765625" style="182" customWidth="1"/>
    <col min="8964" max="8964" width="9.8984375" style="182" customWidth="1"/>
    <col min="8965" max="8965" width="10.5" style="182" customWidth="1"/>
    <col min="8966" max="8966" width="4.3984375" style="182" customWidth="1"/>
    <col min="8967" max="8967" width="10.5" style="182" customWidth="1"/>
    <col min="8968" max="8968" width="4.3984375" style="182" customWidth="1"/>
    <col min="8969" max="8969" width="10.5" style="182" customWidth="1"/>
    <col min="8970" max="8970" width="4.3984375" style="182" customWidth="1"/>
    <col min="8971" max="9216" width="8.19921875" style="182"/>
    <col min="9217" max="9217" width="7.09765625" style="182" customWidth="1"/>
    <col min="9218" max="9218" width="9.296875" style="182" customWidth="1"/>
    <col min="9219" max="9219" width="15.59765625" style="182" customWidth="1"/>
    <col min="9220" max="9220" width="9.8984375" style="182" customWidth="1"/>
    <col min="9221" max="9221" width="10.5" style="182" customWidth="1"/>
    <col min="9222" max="9222" width="4.3984375" style="182" customWidth="1"/>
    <col min="9223" max="9223" width="10.5" style="182" customWidth="1"/>
    <col min="9224" max="9224" width="4.3984375" style="182" customWidth="1"/>
    <col min="9225" max="9225" width="10.5" style="182" customWidth="1"/>
    <col min="9226" max="9226" width="4.3984375" style="182" customWidth="1"/>
    <col min="9227" max="9472" width="8.19921875" style="182"/>
    <col min="9473" max="9473" width="7.09765625" style="182" customWidth="1"/>
    <col min="9474" max="9474" width="9.296875" style="182" customWidth="1"/>
    <col min="9475" max="9475" width="15.59765625" style="182" customWidth="1"/>
    <col min="9476" max="9476" width="9.8984375" style="182" customWidth="1"/>
    <col min="9477" max="9477" width="10.5" style="182" customWidth="1"/>
    <col min="9478" max="9478" width="4.3984375" style="182" customWidth="1"/>
    <col min="9479" max="9479" width="10.5" style="182" customWidth="1"/>
    <col min="9480" max="9480" width="4.3984375" style="182" customWidth="1"/>
    <col min="9481" max="9481" width="10.5" style="182" customWidth="1"/>
    <col min="9482" max="9482" width="4.3984375" style="182" customWidth="1"/>
    <col min="9483" max="9728" width="8.19921875" style="182"/>
    <col min="9729" max="9729" width="7.09765625" style="182" customWidth="1"/>
    <col min="9730" max="9730" width="9.296875" style="182" customWidth="1"/>
    <col min="9731" max="9731" width="15.59765625" style="182" customWidth="1"/>
    <col min="9732" max="9732" width="9.8984375" style="182" customWidth="1"/>
    <col min="9733" max="9733" width="10.5" style="182" customWidth="1"/>
    <col min="9734" max="9734" width="4.3984375" style="182" customWidth="1"/>
    <col min="9735" max="9735" width="10.5" style="182" customWidth="1"/>
    <col min="9736" max="9736" width="4.3984375" style="182" customWidth="1"/>
    <col min="9737" max="9737" width="10.5" style="182" customWidth="1"/>
    <col min="9738" max="9738" width="4.3984375" style="182" customWidth="1"/>
    <col min="9739" max="9984" width="8.19921875" style="182"/>
    <col min="9985" max="9985" width="7.09765625" style="182" customWidth="1"/>
    <col min="9986" max="9986" width="9.296875" style="182" customWidth="1"/>
    <col min="9987" max="9987" width="15.59765625" style="182" customWidth="1"/>
    <col min="9988" max="9988" width="9.8984375" style="182" customWidth="1"/>
    <col min="9989" max="9989" width="10.5" style="182" customWidth="1"/>
    <col min="9990" max="9990" width="4.3984375" style="182" customWidth="1"/>
    <col min="9991" max="9991" width="10.5" style="182" customWidth="1"/>
    <col min="9992" max="9992" width="4.3984375" style="182" customWidth="1"/>
    <col min="9993" max="9993" width="10.5" style="182" customWidth="1"/>
    <col min="9994" max="9994" width="4.3984375" style="182" customWidth="1"/>
    <col min="9995" max="10240" width="8.19921875" style="182"/>
    <col min="10241" max="10241" width="7.09765625" style="182" customWidth="1"/>
    <col min="10242" max="10242" width="9.296875" style="182" customWidth="1"/>
    <col min="10243" max="10243" width="15.59765625" style="182" customWidth="1"/>
    <col min="10244" max="10244" width="9.8984375" style="182" customWidth="1"/>
    <col min="10245" max="10245" width="10.5" style="182" customWidth="1"/>
    <col min="10246" max="10246" width="4.3984375" style="182" customWidth="1"/>
    <col min="10247" max="10247" width="10.5" style="182" customWidth="1"/>
    <col min="10248" max="10248" width="4.3984375" style="182" customWidth="1"/>
    <col min="10249" max="10249" width="10.5" style="182" customWidth="1"/>
    <col min="10250" max="10250" width="4.3984375" style="182" customWidth="1"/>
    <col min="10251" max="10496" width="8.19921875" style="182"/>
    <col min="10497" max="10497" width="7.09765625" style="182" customWidth="1"/>
    <col min="10498" max="10498" width="9.296875" style="182" customWidth="1"/>
    <col min="10499" max="10499" width="15.59765625" style="182" customWidth="1"/>
    <col min="10500" max="10500" width="9.8984375" style="182" customWidth="1"/>
    <col min="10501" max="10501" width="10.5" style="182" customWidth="1"/>
    <col min="10502" max="10502" width="4.3984375" style="182" customWidth="1"/>
    <col min="10503" max="10503" width="10.5" style="182" customWidth="1"/>
    <col min="10504" max="10504" width="4.3984375" style="182" customWidth="1"/>
    <col min="10505" max="10505" width="10.5" style="182" customWidth="1"/>
    <col min="10506" max="10506" width="4.3984375" style="182" customWidth="1"/>
    <col min="10507" max="10752" width="8.19921875" style="182"/>
    <col min="10753" max="10753" width="7.09765625" style="182" customWidth="1"/>
    <col min="10754" max="10754" width="9.296875" style="182" customWidth="1"/>
    <col min="10755" max="10755" width="15.59765625" style="182" customWidth="1"/>
    <col min="10756" max="10756" width="9.8984375" style="182" customWidth="1"/>
    <col min="10757" max="10757" width="10.5" style="182" customWidth="1"/>
    <col min="10758" max="10758" width="4.3984375" style="182" customWidth="1"/>
    <col min="10759" max="10759" width="10.5" style="182" customWidth="1"/>
    <col min="10760" max="10760" width="4.3984375" style="182" customWidth="1"/>
    <col min="10761" max="10761" width="10.5" style="182" customWidth="1"/>
    <col min="10762" max="10762" width="4.3984375" style="182" customWidth="1"/>
    <col min="10763" max="11008" width="8.19921875" style="182"/>
    <col min="11009" max="11009" width="7.09765625" style="182" customWidth="1"/>
    <col min="11010" max="11010" width="9.296875" style="182" customWidth="1"/>
    <col min="11011" max="11011" width="15.59765625" style="182" customWidth="1"/>
    <col min="11012" max="11012" width="9.8984375" style="182" customWidth="1"/>
    <col min="11013" max="11013" width="10.5" style="182" customWidth="1"/>
    <col min="11014" max="11014" width="4.3984375" style="182" customWidth="1"/>
    <col min="11015" max="11015" width="10.5" style="182" customWidth="1"/>
    <col min="11016" max="11016" width="4.3984375" style="182" customWidth="1"/>
    <col min="11017" max="11017" width="10.5" style="182" customWidth="1"/>
    <col min="11018" max="11018" width="4.3984375" style="182" customWidth="1"/>
    <col min="11019" max="11264" width="8.19921875" style="182"/>
    <col min="11265" max="11265" width="7.09765625" style="182" customWidth="1"/>
    <col min="11266" max="11266" width="9.296875" style="182" customWidth="1"/>
    <col min="11267" max="11267" width="15.59765625" style="182" customWidth="1"/>
    <col min="11268" max="11268" width="9.8984375" style="182" customWidth="1"/>
    <col min="11269" max="11269" width="10.5" style="182" customWidth="1"/>
    <col min="11270" max="11270" width="4.3984375" style="182" customWidth="1"/>
    <col min="11271" max="11271" width="10.5" style="182" customWidth="1"/>
    <col min="11272" max="11272" width="4.3984375" style="182" customWidth="1"/>
    <col min="11273" max="11273" width="10.5" style="182" customWidth="1"/>
    <col min="11274" max="11274" width="4.3984375" style="182" customWidth="1"/>
    <col min="11275" max="11520" width="8.19921875" style="182"/>
    <col min="11521" max="11521" width="7.09765625" style="182" customWidth="1"/>
    <col min="11522" max="11522" width="9.296875" style="182" customWidth="1"/>
    <col min="11523" max="11523" width="15.59765625" style="182" customWidth="1"/>
    <col min="11524" max="11524" width="9.8984375" style="182" customWidth="1"/>
    <col min="11525" max="11525" width="10.5" style="182" customWidth="1"/>
    <col min="11526" max="11526" width="4.3984375" style="182" customWidth="1"/>
    <col min="11527" max="11527" width="10.5" style="182" customWidth="1"/>
    <col min="11528" max="11528" width="4.3984375" style="182" customWidth="1"/>
    <col min="11529" max="11529" width="10.5" style="182" customWidth="1"/>
    <col min="11530" max="11530" width="4.3984375" style="182" customWidth="1"/>
    <col min="11531" max="11776" width="8.19921875" style="182"/>
    <col min="11777" max="11777" width="7.09765625" style="182" customWidth="1"/>
    <col min="11778" max="11778" width="9.296875" style="182" customWidth="1"/>
    <col min="11779" max="11779" width="15.59765625" style="182" customWidth="1"/>
    <col min="11780" max="11780" width="9.8984375" style="182" customWidth="1"/>
    <col min="11781" max="11781" width="10.5" style="182" customWidth="1"/>
    <col min="11782" max="11782" width="4.3984375" style="182" customWidth="1"/>
    <col min="11783" max="11783" width="10.5" style="182" customWidth="1"/>
    <col min="11784" max="11784" width="4.3984375" style="182" customWidth="1"/>
    <col min="11785" max="11785" width="10.5" style="182" customWidth="1"/>
    <col min="11786" max="11786" width="4.3984375" style="182" customWidth="1"/>
    <col min="11787" max="12032" width="8.19921875" style="182"/>
    <col min="12033" max="12033" width="7.09765625" style="182" customWidth="1"/>
    <col min="12034" max="12034" width="9.296875" style="182" customWidth="1"/>
    <col min="12035" max="12035" width="15.59765625" style="182" customWidth="1"/>
    <col min="12036" max="12036" width="9.8984375" style="182" customWidth="1"/>
    <col min="12037" max="12037" width="10.5" style="182" customWidth="1"/>
    <col min="12038" max="12038" width="4.3984375" style="182" customWidth="1"/>
    <col min="12039" max="12039" width="10.5" style="182" customWidth="1"/>
    <col min="12040" max="12040" width="4.3984375" style="182" customWidth="1"/>
    <col min="12041" max="12041" width="10.5" style="182" customWidth="1"/>
    <col min="12042" max="12042" width="4.3984375" style="182" customWidth="1"/>
    <col min="12043" max="12288" width="8.19921875" style="182"/>
    <col min="12289" max="12289" width="7.09765625" style="182" customWidth="1"/>
    <col min="12290" max="12290" width="9.296875" style="182" customWidth="1"/>
    <col min="12291" max="12291" width="15.59765625" style="182" customWidth="1"/>
    <col min="12292" max="12292" width="9.8984375" style="182" customWidth="1"/>
    <col min="12293" max="12293" width="10.5" style="182" customWidth="1"/>
    <col min="12294" max="12294" width="4.3984375" style="182" customWidth="1"/>
    <col min="12295" max="12295" width="10.5" style="182" customWidth="1"/>
    <col min="12296" max="12296" width="4.3984375" style="182" customWidth="1"/>
    <col min="12297" max="12297" width="10.5" style="182" customWidth="1"/>
    <col min="12298" max="12298" width="4.3984375" style="182" customWidth="1"/>
    <col min="12299" max="12544" width="8.19921875" style="182"/>
    <col min="12545" max="12545" width="7.09765625" style="182" customWidth="1"/>
    <col min="12546" max="12546" width="9.296875" style="182" customWidth="1"/>
    <col min="12547" max="12547" width="15.59765625" style="182" customWidth="1"/>
    <col min="12548" max="12548" width="9.8984375" style="182" customWidth="1"/>
    <col min="12549" max="12549" width="10.5" style="182" customWidth="1"/>
    <col min="12550" max="12550" width="4.3984375" style="182" customWidth="1"/>
    <col min="12551" max="12551" width="10.5" style="182" customWidth="1"/>
    <col min="12552" max="12552" width="4.3984375" style="182" customWidth="1"/>
    <col min="12553" max="12553" width="10.5" style="182" customWidth="1"/>
    <col min="12554" max="12554" width="4.3984375" style="182" customWidth="1"/>
    <col min="12555" max="12800" width="8.19921875" style="182"/>
    <col min="12801" max="12801" width="7.09765625" style="182" customWidth="1"/>
    <col min="12802" max="12802" width="9.296875" style="182" customWidth="1"/>
    <col min="12803" max="12803" width="15.59765625" style="182" customWidth="1"/>
    <col min="12804" max="12804" width="9.8984375" style="182" customWidth="1"/>
    <col min="12805" max="12805" width="10.5" style="182" customWidth="1"/>
    <col min="12806" max="12806" width="4.3984375" style="182" customWidth="1"/>
    <col min="12807" max="12807" width="10.5" style="182" customWidth="1"/>
    <col min="12808" max="12808" width="4.3984375" style="182" customWidth="1"/>
    <col min="12809" max="12809" width="10.5" style="182" customWidth="1"/>
    <col min="12810" max="12810" width="4.3984375" style="182" customWidth="1"/>
    <col min="12811" max="13056" width="8.19921875" style="182"/>
    <col min="13057" max="13057" width="7.09765625" style="182" customWidth="1"/>
    <col min="13058" max="13058" width="9.296875" style="182" customWidth="1"/>
    <col min="13059" max="13059" width="15.59765625" style="182" customWidth="1"/>
    <col min="13060" max="13060" width="9.8984375" style="182" customWidth="1"/>
    <col min="13061" max="13061" width="10.5" style="182" customWidth="1"/>
    <col min="13062" max="13062" width="4.3984375" style="182" customWidth="1"/>
    <col min="13063" max="13063" width="10.5" style="182" customWidth="1"/>
    <col min="13064" max="13064" width="4.3984375" style="182" customWidth="1"/>
    <col min="13065" max="13065" width="10.5" style="182" customWidth="1"/>
    <col min="13066" max="13066" width="4.3984375" style="182" customWidth="1"/>
    <col min="13067" max="13312" width="8.19921875" style="182"/>
    <col min="13313" max="13313" width="7.09765625" style="182" customWidth="1"/>
    <col min="13314" max="13314" width="9.296875" style="182" customWidth="1"/>
    <col min="13315" max="13315" width="15.59765625" style="182" customWidth="1"/>
    <col min="13316" max="13316" width="9.8984375" style="182" customWidth="1"/>
    <col min="13317" max="13317" width="10.5" style="182" customWidth="1"/>
    <col min="13318" max="13318" width="4.3984375" style="182" customWidth="1"/>
    <col min="13319" max="13319" width="10.5" style="182" customWidth="1"/>
    <col min="13320" max="13320" width="4.3984375" style="182" customWidth="1"/>
    <col min="13321" max="13321" width="10.5" style="182" customWidth="1"/>
    <col min="13322" max="13322" width="4.3984375" style="182" customWidth="1"/>
    <col min="13323" max="13568" width="8.19921875" style="182"/>
    <col min="13569" max="13569" width="7.09765625" style="182" customWidth="1"/>
    <col min="13570" max="13570" width="9.296875" style="182" customWidth="1"/>
    <col min="13571" max="13571" width="15.59765625" style="182" customWidth="1"/>
    <col min="13572" max="13572" width="9.8984375" style="182" customWidth="1"/>
    <col min="13573" max="13573" width="10.5" style="182" customWidth="1"/>
    <col min="13574" max="13574" width="4.3984375" style="182" customWidth="1"/>
    <col min="13575" max="13575" width="10.5" style="182" customWidth="1"/>
    <col min="13576" max="13576" width="4.3984375" style="182" customWidth="1"/>
    <col min="13577" max="13577" width="10.5" style="182" customWidth="1"/>
    <col min="13578" max="13578" width="4.3984375" style="182" customWidth="1"/>
    <col min="13579" max="13824" width="8.19921875" style="182"/>
    <col min="13825" max="13825" width="7.09765625" style="182" customWidth="1"/>
    <col min="13826" max="13826" width="9.296875" style="182" customWidth="1"/>
    <col min="13827" max="13827" width="15.59765625" style="182" customWidth="1"/>
    <col min="13828" max="13828" width="9.8984375" style="182" customWidth="1"/>
    <col min="13829" max="13829" width="10.5" style="182" customWidth="1"/>
    <col min="13830" max="13830" width="4.3984375" style="182" customWidth="1"/>
    <col min="13831" max="13831" width="10.5" style="182" customWidth="1"/>
    <col min="13832" max="13832" width="4.3984375" style="182" customWidth="1"/>
    <col min="13833" max="13833" width="10.5" style="182" customWidth="1"/>
    <col min="13834" max="13834" width="4.3984375" style="182" customWidth="1"/>
    <col min="13835" max="14080" width="8.19921875" style="182"/>
    <col min="14081" max="14081" width="7.09765625" style="182" customWidth="1"/>
    <col min="14082" max="14082" width="9.296875" style="182" customWidth="1"/>
    <col min="14083" max="14083" width="15.59765625" style="182" customWidth="1"/>
    <col min="14084" max="14084" width="9.8984375" style="182" customWidth="1"/>
    <col min="14085" max="14085" width="10.5" style="182" customWidth="1"/>
    <col min="14086" max="14086" width="4.3984375" style="182" customWidth="1"/>
    <col min="14087" max="14087" width="10.5" style="182" customWidth="1"/>
    <col min="14088" max="14088" width="4.3984375" style="182" customWidth="1"/>
    <col min="14089" max="14089" width="10.5" style="182" customWidth="1"/>
    <col min="14090" max="14090" width="4.3984375" style="182" customWidth="1"/>
    <col min="14091" max="14336" width="8.19921875" style="182"/>
    <col min="14337" max="14337" width="7.09765625" style="182" customWidth="1"/>
    <col min="14338" max="14338" width="9.296875" style="182" customWidth="1"/>
    <col min="14339" max="14339" width="15.59765625" style="182" customWidth="1"/>
    <col min="14340" max="14340" width="9.8984375" style="182" customWidth="1"/>
    <col min="14341" max="14341" width="10.5" style="182" customWidth="1"/>
    <col min="14342" max="14342" width="4.3984375" style="182" customWidth="1"/>
    <col min="14343" max="14343" width="10.5" style="182" customWidth="1"/>
    <col min="14344" max="14344" width="4.3984375" style="182" customWidth="1"/>
    <col min="14345" max="14345" width="10.5" style="182" customWidth="1"/>
    <col min="14346" max="14346" width="4.3984375" style="182" customWidth="1"/>
    <col min="14347" max="14592" width="8.19921875" style="182"/>
    <col min="14593" max="14593" width="7.09765625" style="182" customWidth="1"/>
    <col min="14594" max="14594" width="9.296875" style="182" customWidth="1"/>
    <col min="14595" max="14595" width="15.59765625" style="182" customWidth="1"/>
    <col min="14596" max="14596" width="9.8984375" style="182" customWidth="1"/>
    <col min="14597" max="14597" width="10.5" style="182" customWidth="1"/>
    <col min="14598" max="14598" width="4.3984375" style="182" customWidth="1"/>
    <col min="14599" max="14599" width="10.5" style="182" customWidth="1"/>
    <col min="14600" max="14600" width="4.3984375" style="182" customWidth="1"/>
    <col min="14601" max="14601" width="10.5" style="182" customWidth="1"/>
    <col min="14602" max="14602" width="4.3984375" style="182" customWidth="1"/>
    <col min="14603" max="14848" width="8.19921875" style="182"/>
    <col min="14849" max="14849" width="7.09765625" style="182" customWidth="1"/>
    <col min="14850" max="14850" width="9.296875" style="182" customWidth="1"/>
    <col min="14851" max="14851" width="15.59765625" style="182" customWidth="1"/>
    <col min="14852" max="14852" width="9.8984375" style="182" customWidth="1"/>
    <col min="14853" max="14853" width="10.5" style="182" customWidth="1"/>
    <col min="14854" max="14854" width="4.3984375" style="182" customWidth="1"/>
    <col min="14855" max="14855" width="10.5" style="182" customWidth="1"/>
    <col min="14856" max="14856" width="4.3984375" style="182" customWidth="1"/>
    <col min="14857" max="14857" width="10.5" style="182" customWidth="1"/>
    <col min="14858" max="14858" width="4.3984375" style="182" customWidth="1"/>
    <col min="14859" max="15104" width="8.19921875" style="182"/>
    <col min="15105" max="15105" width="7.09765625" style="182" customWidth="1"/>
    <col min="15106" max="15106" width="9.296875" style="182" customWidth="1"/>
    <col min="15107" max="15107" width="15.59765625" style="182" customWidth="1"/>
    <col min="15108" max="15108" width="9.8984375" style="182" customWidth="1"/>
    <col min="15109" max="15109" width="10.5" style="182" customWidth="1"/>
    <col min="15110" max="15110" width="4.3984375" style="182" customWidth="1"/>
    <col min="15111" max="15111" width="10.5" style="182" customWidth="1"/>
    <col min="15112" max="15112" width="4.3984375" style="182" customWidth="1"/>
    <col min="15113" max="15113" width="10.5" style="182" customWidth="1"/>
    <col min="15114" max="15114" width="4.3984375" style="182" customWidth="1"/>
    <col min="15115" max="15360" width="8.19921875" style="182"/>
    <col min="15361" max="15361" width="7.09765625" style="182" customWidth="1"/>
    <col min="15362" max="15362" width="9.296875" style="182" customWidth="1"/>
    <col min="15363" max="15363" width="15.59765625" style="182" customWidth="1"/>
    <col min="15364" max="15364" width="9.8984375" style="182" customWidth="1"/>
    <col min="15365" max="15365" width="10.5" style="182" customWidth="1"/>
    <col min="15366" max="15366" width="4.3984375" style="182" customWidth="1"/>
    <col min="15367" max="15367" width="10.5" style="182" customWidth="1"/>
    <col min="15368" max="15368" width="4.3984375" style="182" customWidth="1"/>
    <col min="15369" max="15369" width="10.5" style="182" customWidth="1"/>
    <col min="15370" max="15370" width="4.3984375" style="182" customWidth="1"/>
    <col min="15371" max="15616" width="8.19921875" style="182"/>
    <col min="15617" max="15617" width="7.09765625" style="182" customWidth="1"/>
    <col min="15618" max="15618" width="9.296875" style="182" customWidth="1"/>
    <col min="15619" max="15619" width="15.59765625" style="182" customWidth="1"/>
    <col min="15620" max="15620" width="9.8984375" style="182" customWidth="1"/>
    <col min="15621" max="15621" width="10.5" style="182" customWidth="1"/>
    <col min="15622" max="15622" width="4.3984375" style="182" customWidth="1"/>
    <col min="15623" max="15623" width="10.5" style="182" customWidth="1"/>
    <col min="15624" max="15624" width="4.3984375" style="182" customWidth="1"/>
    <col min="15625" max="15625" width="10.5" style="182" customWidth="1"/>
    <col min="15626" max="15626" width="4.3984375" style="182" customWidth="1"/>
    <col min="15627" max="15872" width="8.19921875" style="182"/>
    <col min="15873" max="15873" width="7.09765625" style="182" customWidth="1"/>
    <col min="15874" max="15874" width="9.296875" style="182" customWidth="1"/>
    <col min="15875" max="15875" width="15.59765625" style="182" customWidth="1"/>
    <col min="15876" max="15876" width="9.8984375" style="182" customWidth="1"/>
    <col min="15877" max="15877" width="10.5" style="182" customWidth="1"/>
    <col min="15878" max="15878" width="4.3984375" style="182" customWidth="1"/>
    <col min="15879" max="15879" width="10.5" style="182" customWidth="1"/>
    <col min="15880" max="15880" width="4.3984375" style="182" customWidth="1"/>
    <col min="15881" max="15881" width="10.5" style="182" customWidth="1"/>
    <col min="15882" max="15882" width="4.3984375" style="182" customWidth="1"/>
    <col min="15883" max="16128" width="8.19921875" style="182"/>
    <col min="16129" max="16129" width="7.09765625" style="182" customWidth="1"/>
    <col min="16130" max="16130" width="9.296875" style="182" customWidth="1"/>
    <col min="16131" max="16131" width="15.59765625" style="182" customWidth="1"/>
    <col min="16132" max="16132" width="9.8984375" style="182" customWidth="1"/>
    <col min="16133" max="16133" width="10.5" style="182" customWidth="1"/>
    <col min="16134" max="16134" width="4.3984375" style="182" customWidth="1"/>
    <col min="16135" max="16135" width="10.5" style="182" customWidth="1"/>
    <col min="16136" max="16136" width="4.3984375" style="182" customWidth="1"/>
    <col min="16137" max="16137" width="10.5" style="182" customWidth="1"/>
    <col min="16138" max="16138" width="4.3984375" style="182" customWidth="1"/>
    <col min="16139" max="16384" width="8.19921875" style="182"/>
  </cols>
  <sheetData>
    <row r="1" spans="1:12" ht="13.8" x14ac:dyDescent="0.25">
      <c r="A1" s="472" t="s">
        <v>212</v>
      </c>
      <c r="B1" s="472"/>
      <c r="C1" s="472"/>
      <c r="D1" s="472"/>
      <c r="E1" s="472"/>
      <c r="F1" s="472"/>
      <c r="G1" s="472"/>
      <c r="H1" s="472"/>
      <c r="I1" s="472"/>
      <c r="J1" s="472"/>
    </row>
    <row r="2" spans="1:12" s="178" customFormat="1" ht="14.25" customHeight="1" x14ac:dyDescent="0.25">
      <c r="A2" s="472" t="s">
        <v>357</v>
      </c>
      <c r="B2" s="472"/>
      <c r="C2" s="472"/>
      <c r="D2" s="472"/>
      <c r="E2" s="472"/>
      <c r="F2" s="472"/>
      <c r="G2" s="472"/>
      <c r="H2" s="472"/>
      <c r="I2" s="472"/>
      <c r="J2" s="472"/>
      <c r="K2" s="177"/>
      <c r="L2" s="177"/>
    </row>
    <row r="3" spans="1:12" s="178" customFormat="1" ht="14.25" customHeight="1" x14ac:dyDescent="0.25">
      <c r="A3" s="473" t="s">
        <v>213</v>
      </c>
      <c r="B3" s="473"/>
      <c r="C3" s="473"/>
      <c r="D3" s="473"/>
      <c r="E3" s="473"/>
      <c r="F3" s="473"/>
      <c r="G3" s="473"/>
      <c r="H3" s="473"/>
      <c r="I3" s="473"/>
      <c r="J3" s="473"/>
      <c r="K3" s="179"/>
      <c r="L3" s="179"/>
    </row>
    <row r="4" spans="1:12" s="178" customFormat="1" ht="14.25" customHeight="1" x14ac:dyDescent="0.25">
      <c r="A4" s="472"/>
      <c r="B4" s="472"/>
      <c r="C4" s="472"/>
      <c r="D4" s="472"/>
      <c r="E4" s="472"/>
      <c r="F4" s="472"/>
      <c r="G4" s="472"/>
      <c r="H4" s="472"/>
      <c r="I4" s="472"/>
      <c r="J4" s="472"/>
      <c r="K4" s="177"/>
      <c r="L4" s="177"/>
    </row>
    <row r="5" spans="1:12" s="178" customFormat="1" ht="14.25" customHeight="1" x14ac:dyDescent="0.25">
      <c r="A5" s="180"/>
      <c r="B5" s="180"/>
      <c r="C5" s="180"/>
      <c r="D5" s="180"/>
      <c r="E5" s="180"/>
      <c r="F5" s="180"/>
      <c r="G5" s="180"/>
      <c r="H5" s="180"/>
      <c r="I5" s="180"/>
      <c r="J5" s="180"/>
      <c r="K5" s="177"/>
      <c r="L5" s="177"/>
    </row>
    <row r="6" spans="1:12" x14ac:dyDescent="0.2">
      <c r="A6" s="442" t="s">
        <v>330</v>
      </c>
      <c r="B6" s="181"/>
      <c r="C6" s="181"/>
      <c r="D6" s="181"/>
      <c r="F6" s="183"/>
      <c r="G6" s="181"/>
      <c r="H6" s="181"/>
      <c r="I6" s="181"/>
      <c r="J6" s="181"/>
    </row>
    <row r="7" spans="1:12" ht="15" customHeight="1" x14ac:dyDescent="0.25">
      <c r="A7" s="442" t="s">
        <v>214</v>
      </c>
      <c r="B7" s="181"/>
      <c r="C7" s="185"/>
      <c r="D7" s="181"/>
      <c r="E7" s="181"/>
      <c r="F7" s="182"/>
      <c r="G7" s="181"/>
      <c r="H7" s="181"/>
      <c r="I7" s="181"/>
      <c r="J7" s="181"/>
    </row>
    <row r="8" spans="1:12" ht="15" customHeight="1" x14ac:dyDescent="0.2">
      <c r="A8" s="182" t="s">
        <v>215</v>
      </c>
    </row>
    <row r="9" spans="1:12" ht="15" customHeight="1" x14ac:dyDescent="0.35">
      <c r="A9" s="182" t="s">
        <v>216</v>
      </c>
      <c r="J9"/>
      <c r="K9"/>
    </row>
    <row r="10" spans="1:12" ht="15" customHeight="1" x14ac:dyDescent="0.35">
      <c r="A10" s="182" t="s">
        <v>217</v>
      </c>
      <c r="D10" s="187" t="s">
        <v>218</v>
      </c>
      <c r="E10" s="188"/>
      <c r="G10" s="188"/>
      <c r="H10" s="188"/>
      <c r="J10"/>
      <c r="K10"/>
    </row>
    <row r="11" spans="1:12" ht="15" customHeight="1" x14ac:dyDescent="0.2">
      <c r="A11" s="182" t="s">
        <v>219</v>
      </c>
      <c r="J11" s="189" t="s">
        <v>220</v>
      </c>
    </row>
    <row r="12" spans="1:12" x14ac:dyDescent="0.2">
      <c r="A12" s="190"/>
      <c r="B12" s="191"/>
      <c r="C12" s="191"/>
      <c r="D12" s="191"/>
      <c r="E12" s="192"/>
      <c r="F12" s="193"/>
      <c r="G12" s="194"/>
      <c r="H12" s="193"/>
      <c r="I12" s="195"/>
      <c r="J12" s="193"/>
    </row>
    <row r="13" spans="1:12" s="202" customFormat="1" ht="35.25" customHeight="1" x14ac:dyDescent="0.2">
      <c r="A13" s="196" t="s">
        <v>221</v>
      </c>
      <c r="B13" s="197"/>
      <c r="C13" s="198"/>
      <c r="D13" s="198"/>
      <c r="E13" s="199" t="s">
        <v>222</v>
      </c>
      <c r="F13" s="200" t="s">
        <v>119</v>
      </c>
      <c r="G13" s="201" t="s">
        <v>223</v>
      </c>
      <c r="H13" s="200" t="s">
        <v>119</v>
      </c>
      <c r="I13" s="199" t="s">
        <v>224</v>
      </c>
      <c r="J13" s="200" t="s">
        <v>119</v>
      </c>
    </row>
    <row r="14" spans="1:12" ht="15" customHeight="1" x14ac:dyDescent="0.25">
      <c r="A14" s="203" t="s">
        <v>225</v>
      </c>
      <c r="B14" s="204"/>
      <c r="C14" s="205"/>
      <c r="D14" s="205"/>
      <c r="E14" s="206" t="s">
        <v>226</v>
      </c>
      <c r="F14" s="207"/>
      <c r="G14" s="208" t="s">
        <v>226</v>
      </c>
      <c r="H14" s="207"/>
      <c r="I14" s="206" t="s">
        <v>226</v>
      </c>
      <c r="J14" s="207"/>
    </row>
    <row r="15" spans="1:12" ht="15" customHeight="1" x14ac:dyDescent="0.2">
      <c r="A15" s="206"/>
      <c r="B15" s="204" t="s">
        <v>227</v>
      </c>
      <c r="C15" s="209"/>
      <c r="D15" s="204"/>
      <c r="E15" s="210"/>
      <c r="F15" s="211" t="str">
        <f>IF(E15=0,"",IF(E18=0,"",E15/E18))</f>
        <v/>
      </c>
      <c r="G15" s="212"/>
      <c r="H15" s="211" t="str">
        <f>IF(G15=0,"",IF(G18=0,"",G15/G18))</f>
        <v/>
      </c>
      <c r="I15" s="210"/>
      <c r="J15" s="211" t="str">
        <f>IF(I15=0,"",IF(I18=0,"",I15/I18))</f>
        <v/>
      </c>
    </row>
    <row r="16" spans="1:12" ht="15" customHeight="1" x14ac:dyDescent="0.2">
      <c r="A16" s="206"/>
      <c r="B16" s="204" t="s">
        <v>228</v>
      </c>
      <c r="C16" s="204"/>
      <c r="D16" s="204"/>
      <c r="E16" s="210"/>
      <c r="F16" s="211" t="str">
        <f>IF(E16=0,"",IF(E18=0,"",E16/E18))</f>
        <v/>
      </c>
      <c r="G16" s="212"/>
      <c r="H16" s="211" t="str">
        <f>IF(G16=0,"",IF(G18=0,"",G16/G18))</f>
        <v/>
      </c>
      <c r="I16" s="210"/>
      <c r="J16" s="211" t="str">
        <f>IF(I16=0,"",IF(I18=0,"",I16/I18))</f>
        <v/>
      </c>
    </row>
    <row r="17" spans="1:29" ht="9" customHeight="1" x14ac:dyDescent="0.2">
      <c r="A17" s="206"/>
      <c r="B17" s="204"/>
      <c r="C17" s="204"/>
      <c r="D17" s="204"/>
      <c r="E17" s="213"/>
      <c r="F17" s="207"/>
      <c r="G17" s="214"/>
      <c r="H17" s="207"/>
      <c r="I17" s="213"/>
      <c r="J17" s="207"/>
    </row>
    <row r="18" spans="1:29" s="223" customFormat="1" ht="15" customHeight="1" thickBot="1" x14ac:dyDescent="0.3">
      <c r="A18" s="215"/>
      <c r="B18" s="216" t="s">
        <v>229</v>
      </c>
      <c r="C18" s="217"/>
      <c r="D18" s="218"/>
      <c r="E18" s="219">
        <f>E15+E16</f>
        <v>0</v>
      </c>
      <c r="F18" s="220"/>
      <c r="G18" s="221">
        <f>G15+G16</f>
        <v>0</v>
      </c>
      <c r="H18" s="220"/>
      <c r="I18" s="219">
        <f>I15+I16</f>
        <v>0</v>
      </c>
      <c r="J18" s="220"/>
      <c r="K18" s="222"/>
      <c r="L18" s="222"/>
      <c r="M18" s="222"/>
      <c r="N18" s="222"/>
      <c r="O18" s="222"/>
      <c r="P18" s="222"/>
      <c r="Q18" s="222"/>
      <c r="R18" s="222"/>
      <c r="S18" s="222"/>
      <c r="T18" s="222"/>
      <c r="U18" s="222"/>
      <c r="V18" s="222"/>
      <c r="W18" s="222"/>
      <c r="X18" s="222"/>
      <c r="Y18" s="222"/>
      <c r="Z18" s="222"/>
      <c r="AA18" s="222"/>
      <c r="AB18" s="222"/>
      <c r="AC18" s="222"/>
    </row>
    <row r="19" spans="1:29" ht="15" customHeight="1" thickTop="1" x14ac:dyDescent="0.25">
      <c r="A19" s="224"/>
      <c r="B19" s="225"/>
      <c r="C19" s="225"/>
      <c r="D19" s="225"/>
      <c r="E19" s="210"/>
      <c r="F19" s="226"/>
      <c r="G19" s="212"/>
      <c r="H19" s="226"/>
      <c r="I19" s="210"/>
      <c r="J19" s="226"/>
      <c r="K19" s="185"/>
      <c r="L19" s="185"/>
      <c r="M19" s="185"/>
      <c r="N19" s="185"/>
      <c r="O19" s="185"/>
      <c r="P19" s="185"/>
      <c r="Q19" s="185"/>
      <c r="R19" s="185"/>
      <c r="S19" s="185"/>
      <c r="T19" s="185"/>
      <c r="U19" s="185"/>
      <c r="V19" s="185"/>
      <c r="W19" s="185"/>
      <c r="X19" s="185"/>
      <c r="Y19" s="185"/>
      <c r="Z19" s="185"/>
      <c r="AA19" s="185"/>
      <c r="AB19" s="185"/>
      <c r="AC19" s="185"/>
    </row>
    <row r="20" spans="1:29" s="232" customFormat="1" ht="15" customHeight="1" x14ac:dyDescent="0.25">
      <c r="A20" s="203" t="s">
        <v>230</v>
      </c>
      <c r="B20" s="227"/>
      <c r="C20" s="228"/>
      <c r="D20" s="228"/>
      <c r="E20" s="229"/>
      <c r="F20" s="220"/>
      <c r="G20" s="230"/>
      <c r="H20" s="220"/>
      <c r="I20" s="229"/>
      <c r="J20" s="220"/>
      <c r="K20" s="231"/>
      <c r="L20" s="231"/>
      <c r="M20" s="231"/>
      <c r="N20" s="231"/>
      <c r="O20" s="231"/>
      <c r="P20" s="231"/>
      <c r="Q20" s="231"/>
      <c r="R20" s="231"/>
      <c r="S20" s="231"/>
      <c r="T20" s="231"/>
      <c r="U20" s="231"/>
      <c r="V20" s="231"/>
      <c r="W20" s="231"/>
      <c r="X20" s="231"/>
      <c r="Y20" s="231"/>
      <c r="Z20" s="231"/>
      <c r="AA20" s="231"/>
      <c r="AB20" s="231"/>
      <c r="AC20" s="231"/>
    </row>
    <row r="21" spans="1:29" ht="15" customHeight="1" x14ac:dyDescent="0.25">
      <c r="A21" s="206"/>
      <c r="B21" s="204" t="s">
        <v>340</v>
      </c>
      <c r="C21" s="233"/>
      <c r="D21" s="204" t="s">
        <v>226</v>
      </c>
      <c r="E21" s="210"/>
      <c r="F21" s="211" t="str">
        <f>IF(E21=0,"",IF(E36=0,"",E21/E36))</f>
        <v/>
      </c>
      <c r="G21" s="212"/>
      <c r="H21" s="211" t="str">
        <f>IF(G21=0,"",IF(G36=0,"",G21/G36))</f>
        <v/>
      </c>
      <c r="I21" s="210">
        <v>0</v>
      </c>
      <c r="J21" s="211" t="str">
        <f>IF(I21=0,"",IF(I36=0,"",I21/I36))</f>
        <v/>
      </c>
      <c r="K21" s="185"/>
      <c r="L21" s="185"/>
      <c r="M21" s="185"/>
      <c r="N21" s="185"/>
      <c r="O21" s="185"/>
      <c r="P21" s="185"/>
      <c r="Q21" s="185"/>
      <c r="R21" s="185"/>
      <c r="S21" s="185"/>
      <c r="T21" s="185"/>
      <c r="U21" s="185"/>
      <c r="V21" s="185"/>
      <c r="W21" s="185"/>
      <c r="X21" s="185"/>
      <c r="Y21" s="185"/>
      <c r="Z21" s="185"/>
      <c r="AA21" s="185"/>
      <c r="AB21" s="185"/>
      <c r="AC21" s="185"/>
    </row>
    <row r="22" spans="1:29" ht="15" customHeight="1" x14ac:dyDescent="0.25">
      <c r="A22" s="206"/>
      <c r="B22" s="204" t="s">
        <v>231</v>
      </c>
      <c r="C22" s="204"/>
      <c r="D22" s="204" t="s">
        <v>226</v>
      </c>
      <c r="E22" s="210"/>
      <c r="F22" s="211" t="str">
        <f>IF(E22=0,"",IF(E36=0,"",E22/E36))</f>
        <v/>
      </c>
      <c r="G22" s="212"/>
      <c r="H22" s="211" t="str">
        <f>IF(G22=0,"",IF(G36=0,"",G22/G36))</f>
        <v/>
      </c>
      <c r="I22" s="210">
        <v>0</v>
      </c>
      <c r="J22" s="211" t="str">
        <f>IF(I22=0,"",IF(I36=0,"",I22/I36))</f>
        <v/>
      </c>
      <c r="K22" s="185"/>
      <c r="L22" s="185"/>
      <c r="M22" s="185"/>
      <c r="N22" s="185"/>
      <c r="O22" s="185"/>
      <c r="P22" s="185"/>
      <c r="Q22" s="185"/>
      <c r="R22" s="185"/>
      <c r="S22" s="185"/>
      <c r="T22" s="185"/>
      <c r="U22" s="185"/>
      <c r="V22" s="185"/>
      <c r="W22" s="185"/>
      <c r="X22" s="185"/>
      <c r="Y22" s="185"/>
      <c r="Z22" s="185"/>
      <c r="AA22" s="185"/>
      <c r="AB22" s="185"/>
      <c r="AC22" s="185"/>
    </row>
    <row r="23" spans="1:29" s="223" customFormat="1" ht="15" customHeight="1" x14ac:dyDescent="0.25">
      <c r="A23" s="215"/>
      <c r="B23" s="234" t="s">
        <v>232</v>
      </c>
      <c r="C23" s="235"/>
      <c r="D23" s="235"/>
      <c r="E23" s="236">
        <f>E21+E22</f>
        <v>0</v>
      </c>
      <c r="F23" s="211"/>
      <c r="G23" s="237">
        <f>G21+G22</f>
        <v>0</v>
      </c>
      <c r="H23" s="211"/>
      <c r="I23" s="236">
        <f>I21+I22</f>
        <v>0</v>
      </c>
      <c r="J23" s="211"/>
      <c r="K23" s="222"/>
      <c r="L23" s="222"/>
      <c r="M23" s="222"/>
      <c r="N23" s="222"/>
      <c r="O23" s="222"/>
      <c r="P23" s="222"/>
      <c r="Q23" s="222"/>
      <c r="R23" s="222"/>
      <c r="S23" s="222"/>
      <c r="T23" s="222"/>
      <c r="U23" s="222"/>
      <c r="V23" s="222"/>
      <c r="W23" s="222"/>
      <c r="X23" s="222"/>
      <c r="Y23" s="222"/>
      <c r="Z23" s="222"/>
      <c r="AA23" s="222"/>
      <c r="AB23" s="222"/>
      <c r="AC23" s="222"/>
    </row>
    <row r="24" spans="1:29" ht="15" customHeight="1" x14ac:dyDescent="0.25">
      <c r="A24" s="238"/>
      <c r="B24" s="204" t="s">
        <v>233</v>
      </c>
      <c r="C24" s="204"/>
      <c r="D24" s="204" t="s">
        <v>226</v>
      </c>
      <c r="E24" s="210"/>
      <c r="F24" s="211" t="str">
        <f>IF(E24=0,"",IF(E36=0,"",E24/E36))</f>
        <v/>
      </c>
      <c r="G24" s="212"/>
      <c r="H24" s="211" t="str">
        <f>IF(G24=0,"",IF(G36=0,"",G24/G36))</f>
        <v/>
      </c>
      <c r="I24" s="210"/>
      <c r="J24" s="211" t="str">
        <f>IF(I24=0,"",IF(I36=0,"",I24/I36))</f>
        <v/>
      </c>
      <c r="K24" s="185"/>
      <c r="L24" s="185"/>
      <c r="M24" s="185"/>
      <c r="N24" s="185"/>
      <c r="O24" s="185"/>
      <c r="P24" s="185"/>
      <c r="Q24" s="185"/>
      <c r="R24" s="185"/>
      <c r="S24" s="185"/>
      <c r="T24" s="185"/>
      <c r="U24" s="185"/>
      <c r="V24" s="185"/>
      <c r="W24" s="185"/>
      <c r="X24" s="185"/>
      <c r="Y24" s="185"/>
      <c r="Z24" s="185"/>
      <c r="AA24" s="185"/>
      <c r="AB24" s="185"/>
      <c r="AC24" s="185"/>
    </row>
    <row r="25" spans="1:29" ht="15" customHeight="1" x14ac:dyDescent="0.25">
      <c r="A25" s="238"/>
      <c r="B25" s="204" t="s">
        <v>332</v>
      </c>
      <c r="C25" s="204"/>
      <c r="D25" s="204"/>
      <c r="E25" s="239"/>
      <c r="F25" s="211" t="str">
        <f>IF(E25=0,"",IF(E36=0,"",E25/E36))</f>
        <v/>
      </c>
      <c r="G25" s="240"/>
      <c r="H25" s="211" t="str">
        <f>IF(G25=0,"",IF(G36=0,"",G25/G36))</f>
        <v/>
      </c>
      <c r="I25" s="239"/>
      <c r="J25" s="211" t="str">
        <f>IF(I25=0,"",IF(I36=0,"",I25/I36))</f>
        <v/>
      </c>
      <c r="K25" s="185"/>
      <c r="L25" s="185"/>
      <c r="M25" s="185"/>
      <c r="N25" s="185"/>
      <c r="O25" s="185"/>
      <c r="P25" s="185"/>
      <c r="Q25" s="185"/>
      <c r="R25" s="185"/>
      <c r="S25" s="185"/>
      <c r="T25" s="185"/>
      <c r="U25" s="185"/>
      <c r="V25" s="185"/>
      <c r="W25" s="185"/>
      <c r="X25" s="185"/>
      <c r="Y25" s="185"/>
      <c r="Z25" s="185"/>
      <c r="AA25" s="185"/>
      <c r="AB25" s="185"/>
      <c r="AC25" s="185"/>
    </row>
    <row r="26" spans="1:29" ht="15" customHeight="1" x14ac:dyDescent="0.25">
      <c r="A26" s="238"/>
      <c r="B26" s="204" t="s">
        <v>333</v>
      </c>
      <c r="C26" s="204"/>
      <c r="D26" s="204"/>
      <c r="E26" s="239"/>
      <c r="F26" s="211" t="str">
        <f>IF(E26=0,"",IF(E36=0,"",E26/E36))</f>
        <v/>
      </c>
      <c r="G26" s="240"/>
      <c r="H26" s="211" t="str">
        <f>IF(G26=0,"",IF(G36=0,"",G26/G36))</f>
        <v/>
      </c>
      <c r="I26" s="239"/>
      <c r="J26" s="211" t="str">
        <f>IF(I26=0,"",IF(I36=0,"",I26/I36))</f>
        <v/>
      </c>
      <c r="K26" s="185"/>
      <c r="L26" s="185"/>
      <c r="M26" s="185"/>
      <c r="N26" s="185"/>
      <c r="O26" s="185"/>
      <c r="P26" s="185"/>
      <c r="Q26" s="185"/>
      <c r="R26" s="185"/>
      <c r="S26" s="185"/>
      <c r="T26" s="185"/>
      <c r="U26" s="185"/>
      <c r="V26" s="185"/>
      <c r="W26" s="185"/>
      <c r="X26" s="185"/>
      <c r="Y26" s="185"/>
      <c r="Z26" s="185"/>
      <c r="AA26" s="185"/>
      <c r="AB26" s="185"/>
      <c r="AC26" s="185"/>
    </row>
    <row r="27" spans="1:29" ht="15" customHeight="1" x14ac:dyDescent="0.25">
      <c r="A27" s="238"/>
      <c r="B27" s="204" t="s">
        <v>334</v>
      </c>
      <c r="C27" s="204"/>
      <c r="D27" s="204"/>
      <c r="E27" s="239"/>
      <c r="F27" s="211" t="str">
        <f>IF(E27=0,"",IF(E36=0,"",E27/E36))</f>
        <v/>
      </c>
      <c r="G27" s="240"/>
      <c r="H27" s="211" t="str">
        <f>IF(G27=0,"",IF(G36=0,"",G27/G36))</f>
        <v/>
      </c>
      <c r="I27" s="239"/>
      <c r="J27" s="211" t="str">
        <f>IF(I27=0,"",IF(I36=0,"",I27/I36))</f>
        <v/>
      </c>
      <c r="K27" s="185"/>
      <c r="L27" s="185"/>
      <c r="M27" s="185"/>
      <c r="N27" s="185"/>
      <c r="O27" s="185"/>
      <c r="P27" s="185"/>
      <c r="Q27" s="185"/>
      <c r="R27" s="185"/>
      <c r="S27" s="185"/>
      <c r="T27" s="185"/>
      <c r="U27" s="185"/>
      <c r="V27" s="185"/>
      <c r="W27" s="185"/>
      <c r="X27" s="185"/>
      <c r="Y27" s="185"/>
      <c r="Z27" s="185"/>
      <c r="AA27" s="185"/>
      <c r="AB27" s="185"/>
      <c r="AC27" s="185"/>
    </row>
    <row r="28" spans="1:29" ht="15" customHeight="1" x14ac:dyDescent="0.25">
      <c r="A28" s="238"/>
      <c r="B28" s="204" t="s">
        <v>335</v>
      </c>
      <c r="C28" s="204"/>
      <c r="D28" s="204" t="s">
        <v>226</v>
      </c>
      <c r="E28" s="239"/>
      <c r="F28" s="211" t="str">
        <f>IF(E28=0,"",IF(E36=0,"",E28/E36))</f>
        <v/>
      </c>
      <c r="G28" s="240"/>
      <c r="H28" s="211" t="str">
        <f>IF(G28=0,"",IF(G36=0,"",G28/G36))</f>
        <v/>
      </c>
      <c r="I28" s="239"/>
      <c r="J28" s="211" t="str">
        <f>IF(I28=0,"",IF(I36=0,"",I28/I36))</f>
        <v/>
      </c>
      <c r="K28" s="185"/>
      <c r="L28" s="185"/>
      <c r="M28" s="185"/>
      <c r="N28" s="185"/>
      <c r="O28" s="185"/>
      <c r="P28" s="185"/>
      <c r="Q28" s="185"/>
      <c r="R28" s="185"/>
      <c r="S28" s="185"/>
      <c r="T28" s="185"/>
      <c r="U28" s="185"/>
      <c r="V28" s="185"/>
      <c r="W28" s="185"/>
      <c r="X28" s="185"/>
      <c r="Y28" s="185"/>
      <c r="Z28" s="185"/>
      <c r="AA28" s="185"/>
      <c r="AB28" s="185"/>
      <c r="AC28" s="185"/>
    </row>
    <row r="29" spans="1:29" ht="15" customHeight="1" x14ac:dyDescent="0.25">
      <c r="A29" s="241"/>
      <c r="B29" s="204" t="s">
        <v>234</v>
      </c>
      <c r="C29" s="204"/>
      <c r="D29" s="204" t="s">
        <v>226</v>
      </c>
      <c r="E29" s="239"/>
      <c r="F29" s="211" t="str">
        <f>IF(E29=0,"",IF(E36=0,"",E29/E36))</f>
        <v/>
      </c>
      <c r="G29" s="240"/>
      <c r="H29" s="211" t="str">
        <f>IF(G29=0,"",IF(G36=0,"",G29/G36))</f>
        <v/>
      </c>
      <c r="I29" s="239"/>
      <c r="J29" s="211" t="str">
        <f>IF(I29=0,"",IF(I36=0,"",I29/I36))</f>
        <v/>
      </c>
      <c r="K29" s="185"/>
      <c r="L29" s="185"/>
      <c r="M29" s="185"/>
      <c r="N29" s="185"/>
      <c r="O29" s="185"/>
      <c r="P29" s="185"/>
      <c r="Q29" s="185"/>
      <c r="R29" s="185"/>
      <c r="S29" s="185"/>
      <c r="T29" s="185"/>
      <c r="U29" s="185"/>
      <c r="V29" s="185"/>
      <c r="W29" s="185"/>
      <c r="X29" s="185"/>
      <c r="Y29" s="185"/>
      <c r="Z29" s="185"/>
      <c r="AA29" s="185"/>
      <c r="AB29" s="185"/>
      <c r="AC29" s="185"/>
    </row>
    <row r="30" spans="1:29" ht="15" customHeight="1" x14ac:dyDescent="0.25">
      <c r="A30" s="238"/>
      <c r="B30" s="204" t="s">
        <v>235</v>
      </c>
      <c r="C30" s="204"/>
      <c r="D30" s="204"/>
      <c r="E30" s="239"/>
      <c r="F30" s="211" t="str">
        <f>IF(E30=0,"",IF(E36=0,"",E30/E36))</f>
        <v/>
      </c>
      <c r="G30" s="240"/>
      <c r="H30" s="211" t="str">
        <f>IF(G30=0,"",IF(G36=0,"",G30/G36))</f>
        <v/>
      </c>
      <c r="I30" s="239"/>
      <c r="J30" s="211" t="str">
        <f>IF(I30=0,"",IF(I36=0,"",I30/I36))</f>
        <v/>
      </c>
      <c r="K30" s="185"/>
      <c r="L30" s="185"/>
      <c r="M30" s="185"/>
      <c r="N30" s="185"/>
      <c r="O30" s="185"/>
      <c r="P30" s="185"/>
      <c r="Q30" s="185"/>
      <c r="R30" s="185"/>
      <c r="S30" s="185"/>
      <c r="T30" s="185"/>
      <c r="U30" s="185"/>
      <c r="V30" s="185"/>
      <c r="W30" s="185"/>
      <c r="X30" s="185"/>
      <c r="Y30" s="185"/>
      <c r="Z30" s="185"/>
      <c r="AA30" s="185"/>
      <c r="AB30" s="185"/>
      <c r="AC30" s="185"/>
    </row>
    <row r="31" spans="1:29" ht="15" customHeight="1" x14ac:dyDescent="0.25">
      <c r="A31" s="238"/>
      <c r="B31" s="204" t="s">
        <v>336</v>
      </c>
      <c r="C31" s="204"/>
      <c r="D31" s="204" t="s">
        <v>226</v>
      </c>
      <c r="E31" s="210"/>
      <c r="F31" s="211" t="str">
        <f>IF(E31=0,"",IF(E36=0,"",E31/E36))</f>
        <v/>
      </c>
      <c r="G31" s="212"/>
      <c r="H31" s="211" t="str">
        <f>IF(G31=0,"",IF(G36=0,"",G31/G36))</f>
        <v/>
      </c>
      <c r="I31" s="210"/>
      <c r="J31" s="211" t="str">
        <f>IF(I31=0,"",IF(I36=0,"",I31/I36))</f>
        <v/>
      </c>
      <c r="K31" s="185"/>
      <c r="L31" s="185"/>
      <c r="M31" s="185"/>
      <c r="N31" s="185"/>
      <c r="O31" s="185"/>
      <c r="P31" s="185"/>
      <c r="Q31" s="185"/>
      <c r="R31" s="185"/>
      <c r="S31" s="185"/>
      <c r="T31" s="185"/>
      <c r="U31" s="185"/>
      <c r="V31" s="185"/>
      <c r="W31" s="185"/>
      <c r="X31" s="185"/>
      <c r="Y31" s="185"/>
      <c r="Z31" s="185"/>
      <c r="AA31" s="185"/>
      <c r="AB31" s="185"/>
      <c r="AC31" s="185"/>
    </row>
    <row r="32" spans="1:29" ht="13.2" x14ac:dyDescent="0.25">
      <c r="A32" s="238"/>
      <c r="B32" s="204" t="s">
        <v>337</v>
      </c>
      <c r="C32" s="204"/>
      <c r="D32" s="204"/>
      <c r="E32" s="210"/>
      <c r="F32" s="211"/>
      <c r="G32" s="212"/>
      <c r="H32" s="211"/>
      <c r="I32" s="210"/>
      <c r="J32" s="211"/>
      <c r="K32" s="185"/>
      <c r="L32" s="185"/>
      <c r="M32" s="185"/>
      <c r="N32" s="185"/>
      <c r="O32" s="185"/>
      <c r="P32" s="185"/>
      <c r="Q32" s="185"/>
      <c r="R32" s="185"/>
      <c r="S32" s="185"/>
      <c r="T32" s="185"/>
      <c r="U32" s="185"/>
      <c r="V32" s="185"/>
      <c r="W32" s="185"/>
      <c r="X32" s="185"/>
      <c r="Y32" s="185"/>
      <c r="Z32" s="185"/>
      <c r="AA32" s="185"/>
      <c r="AB32" s="185"/>
      <c r="AC32" s="185"/>
    </row>
    <row r="33" spans="1:29" ht="15" customHeight="1" x14ac:dyDescent="0.25">
      <c r="A33" s="238"/>
      <c r="B33" s="204" t="s">
        <v>338</v>
      </c>
      <c r="C33" s="204"/>
      <c r="D33" s="204"/>
      <c r="E33" s="210"/>
      <c r="F33" s="211"/>
      <c r="G33" s="212"/>
      <c r="H33" s="211"/>
      <c r="I33" s="210"/>
      <c r="J33" s="211"/>
      <c r="K33" s="185"/>
      <c r="L33" s="185"/>
      <c r="M33" s="185"/>
      <c r="N33" s="185"/>
      <c r="O33" s="185"/>
      <c r="P33" s="185"/>
      <c r="Q33" s="185"/>
      <c r="R33" s="185"/>
      <c r="S33" s="185"/>
      <c r="T33" s="185"/>
      <c r="U33" s="185"/>
      <c r="V33" s="185"/>
      <c r="W33" s="185"/>
      <c r="X33" s="185"/>
      <c r="Y33" s="185"/>
      <c r="Z33" s="185"/>
      <c r="AA33" s="185"/>
      <c r="AB33" s="185"/>
      <c r="AC33" s="185"/>
    </row>
    <row r="34" spans="1:29" ht="15" customHeight="1" x14ac:dyDescent="0.25">
      <c r="A34" s="206"/>
      <c r="B34" s="204" t="s">
        <v>236</v>
      </c>
      <c r="C34" s="204"/>
      <c r="D34" s="204"/>
      <c r="E34" s="239"/>
      <c r="F34" s="211" t="str">
        <f>IF(E34=0,"",IF(E36=0,"",E34/E36))</f>
        <v/>
      </c>
      <c r="G34" s="240">
        <v>0</v>
      </c>
      <c r="H34" s="211" t="str">
        <f>IF(G34=0,"",IF(G36=0,"",G34/G36))</f>
        <v/>
      </c>
      <c r="I34" s="239">
        <v>0</v>
      </c>
      <c r="J34" s="211" t="str">
        <f>IF(I34=0,"",IF(I36=0,"",I34/I36))</f>
        <v/>
      </c>
      <c r="K34" s="185"/>
      <c r="L34" s="185"/>
      <c r="M34" s="185"/>
      <c r="N34" s="185"/>
      <c r="O34" s="185"/>
      <c r="P34" s="185"/>
      <c r="Q34" s="185"/>
      <c r="R34" s="185"/>
      <c r="S34" s="185"/>
      <c r="T34" s="185"/>
      <c r="U34" s="185"/>
      <c r="V34" s="185"/>
      <c r="W34" s="185"/>
      <c r="X34" s="185"/>
      <c r="Y34" s="185"/>
      <c r="Z34" s="185"/>
      <c r="AA34" s="185"/>
      <c r="AB34" s="185"/>
      <c r="AC34" s="185"/>
    </row>
    <row r="35" spans="1:29" ht="15" customHeight="1" x14ac:dyDescent="0.25">
      <c r="A35" s="206"/>
      <c r="B35" s="204" t="s">
        <v>237</v>
      </c>
      <c r="C35" s="204"/>
      <c r="D35" s="204"/>
      <c r="E35" s="210"/>
      <c r="F35" s="211" t="str">
        <f>IF(E35=0,"",IF(E36=0,"",E35/E36))</f>
        <v/>
      </c>
      <c r="G35" s="212"/>
      <c r="H35" s="211" t="str">
        <f>IF(G35=0,"",IF(G36=0,"",G35/G36))</f>
        <v/>
      </c>
      <c r="I35" s="210"/>
      <c r="J35" s="211" t="str">
        <f>IF(I35=0,"",IF(I36=0,"",I35/I36))</f>
        <v/>
      </c>
      <c r="K35" s="185"/>
      <c r="L35" s="185"/>
      <c r="M35" s="185"/>
      <c r="N35" s="185"/>
      <c r="O35" s="185"/>
      <c r="P35" s="185"/>
      <c r="Q35" s="185"/>
      <c r="R35" s="185"/>
      <c r="S35" s="185"/>
      <c r="T35" s="185"/>
      <c r="U35" s="185"/>
      <c r="V35" s="185"/>
      <c r="W35" s="185"/>
      <c r="X35" s="185"/>
      <c r="Y35" s="185"/>
      <c r="Z35" s="185"/>
      <c r="AA35" s="185"/>
      <c r="AB35" s="185"/>
      <c r="AC35" s="185"/>
    </row>
    <row r="36" spans="1:29" s="223" customFormat="1" ht="15" customHeight="1" thickBot="1" x14ac:dyDescent="0.3">
      <c r="A36" s="215"/>
      <c r="B36" s="216" t="s">
        <v>238</v>
      </c>
      <c r="C36" s="216"/>
      <c r="D36" s="235"/>
      <c r="E36" s="219">
        <f>SUM(E24:E35)+E23</f>
        <v>0</v>
      </c>
      <c r="F36" s="220"/>
      <c r="G36" s="221">
        <f>SUM(G24:G35)+G23</f>
        <v>0</v>
      </c>
      <c r="H36" s="220"/>
      <c r="I36" s="219">
        <f>SUM(I24:I35)+I23</f>
        <v>0</v>
      </c>
      <c r="J36" s="220"/>
      <c r="K36" s="222"/>
      <c r="L36" s="222"/>
      <c r="M36" s="222"/>
      <c r="N36" s="222"/>
      <c r="O36" s="222"/>
      <c r="P36" s="222"/>
      <c r="Q36" s="222"/>
      <c r="R36" s="222"/>
      <c r="S36" s="222"/>
      <c r="T36" s="222"/>
      <c r="U36" s="222"/>
      <c r="V36" s="222"/>
      <c r="W36" s="222"/>
      <c r="X36" s="222"/>
      <c r="Y36" s="222"/>
      <c r="Z36" s="222"/>
      <c r="AA36" s="222"/>
      <c r="AB36" s="222"/>
      <c r="AC36" s="222"/>
    </row>
    <row r="37" spans="1:29" ht="15" customHeight="1" thickTop="1" x14ac:dyDescent="0.25">
      <c r="A37" s="224"/>
      <c r="B37" s="225"/>
      <c r="C37" s="225"/>
      <c r="D37" s="225"/>
      <c r="E37" s="210"/>
      <c r="F37" s="226"/>
      <c r="G37" s="240"/>
      <c r="H37" s="226"/>
      <c r="I37" s="239"/>
      <c r="J37" s="226"/>
      <c r="K37" s="185"/>
      <c r="L37" s="185"/>
      <c r="M37" s="185"/>
      <c r="N37" s="185"/>
      <c r="O37" s="185"/>
      <c r="P37" s="185"/>
      <c r="Q37" s="185"/>
      <c r="R37" s="185"/>
      <c r="S37" s="185"/>
      <c r="T37" s="185"/>
      <c r="U37" s="185"/>
      <c r="V37" s="185"/>
      <c r="W37" s="185"/>
      <c r="X37" s="185"/>
      <c r="Y37" s="185"/>
      <c r="Z37" s="185"/>
      <c r="AA37" s="185"/>
      <c r="AB37" s="185"/>
      <c r="AC37" s="185"/>
    </row>
    <row r="38" spans="1:29" ht="15" customHeight="1" x14ac:dyDescent="0.25">
      <c r="A38" s="206"/>
      <c r="B38" s="204"/>
      <c r="C38" s="204"/>
      <c r="D38" s="204"/>
      <c r="E38" s="213"/>
      <c r="F38" s="207"/>
      <c r="G38" s="242"/>
      <c r="H38" s="207"/>
      <c r="I38" s="243"/>
      <c r="J38" s="207"/>
      <c r="K38" s="185"/>
      <c r="L38" s="185"/>
      <c r="M38" s="185"/>
      <c r="N38" s="185"/>
      <c r="O38" s="185"/>
      <c r="P38" s="185"/>
      <c r="Q38" s="185"/>
      <c r="R38" s="185"/>
      <c r="S38" s="185"/>
      <c r="T38" s="185"/>
      <c r="U38" s="185"/>
      <c r="V38" s="185"/>
      <c r="W38" s="185"/>
      <c r="X38" s="185"/>
      <c r="Y38" s="185"/>
      <c r="Z38" s="185"/>
      <c r="AA38" s="185"/>
      <c r="AB38" s="185"/>
      <c r="AC38" s="185"/>
    </row>
    <row r="39" spans="1:29" s="222" customFormat="1" ht="15" customHeight="1" x14ac:dyDescent="0.25">
      <c r="A39" s="244" t="s">
        <v>211</v>
      </c>
      <c r="B39" s="245"/>
      <c r="C39" s="245"/>
      <c r="D39" s="246"/>
      <c r="E39" s="248">
        <f>E18-E36</f>
        <v>0</v>
      </c>
      <c r="F39" s="247"/>
      <c r="G39" s="248">
        <f>G18-G36</f>
        <v>0</v>
      </c>
      <c r="H39" s="247"/>
      <c r="I39" s="445">
        <f>I18-I36</f>
        <v>0</v>
      </c>
      <c r="J39" s="247"/>
    </row>
    <row r="40" spans="1:29" ht="15" customHeight="1" x14ac:dyDescent="0.2">
      <c r="A40" s="206" t="s">
        <v>239</v>
      </c>
      <c r="B40" s="204"/>
      <c r="C40" s="204"/>
      <c r="D40" s="204"/>
      <c r="E40" s="214"/>
      <c r="F40" s="444"/>
      <c r="G40" s="214"/>
      <c r="H40" s="444"/>
      <c r="I40" s="214"/>
      <c r="J40" s="443"/>
    </row>
    <row r="41" spans="1:29" ht="15" customHeight="1" x14ac:dyDescent="0.2">
      <c r="A41" s="206" t="s">
        <v>226</v>
      </c>
      <c r="B41" s="204" t="s">
        <v>240</v>
      </c>
      <c r="C41" s="204"/>
      <c r="D41" s="205" t="s">
        <v>226</v>
      </c>
      <c r="E41" s="210">
        <v>0</v>
      </c>
      <c r="F41" s="249"/>
      <c r="G41" s="240">
        <f>+E49</f>
        <v>0</v>
      </c>
      <c r="H41" s="249"/>
      <c r="I41" s="239">
        <f>+G49</f>
        <v>0</v>
      </c>
      <c r="J41" s="249">
        <f>IF(I41=0,0,I41/I$43)</f>
        <v>0</v>
      </c>
    </row>
    <row r="42" spans="1:29" ht="6.75" customHeight="1" x14ac:dyDescent="0.25">
      <c r="A42" s="250"/>
      <c r="B42" s="251"/>
      <c r="C42" s="204"/>
      <c r="D42" s="205"/>
      <c r="E42" s="213"/>
      <c r="F42" s="207"/>
      <c r="G42" s="242"/>
      <c r="H42" s="207"/>
      <c r="I42" s="243"/>
      <c r="J42" s="207"/>
      <c r="K42" s="185"/>
      <c r="L42" s="185"/>
      <c r="M42" s="185"/>
      <c r="N42" s="185"/>
      <c r="O42" s="185"/>
      <c r="P42" s="185"/>
      <c r="Q42" s="185"/>
      <c r="R42" s="185"/>
      <c r="S42" s="185"/>
      <c r="T42" s="185"/>
      <c r="U42" s="185"/>
      <c r="V42" s="185"/>
      <c r="W42" s="185"/>
      <c r="X42" s="185"/>
      <c r="Y42" s="185"/>
      <c r="Z42" s="185"/>
      <c r="AA42" s="185"/>
      <c r="AB42" s="185"/>
      <c r="AC42" s="185"/>
    </row>
    <row r="43" spans="1:29" s="223" customFormat="1" ht="15" customHeight="1" thickBot="1" x14ac:dyDescent="0.3">
      <c r="A43" s="244" t="s">
        <v>241</v>
      </c>
      <c r="B43" s="252"/>
      <c r="C43" s="235"/>
      <c r="D43" s="253"/>
      <c r="E43" s="254">
        <f>SUM(E39:E42)</f>
        <v>0</v>
      </c>
      <c r="F43" s="220"/>
      <c r="G43" s="255">
        <f>SUM(G39:G42)</f>
        <v>0</v>
      </c>
      <c r="H43" s="220"/>
      <c r="I43" s="255">
        <f>SUM(I39:I42)</f>
        <v>0</v>
      </c>
      <c r="J43" s="220"/>
      <c r="K43" s="222"/>
      <c r="L43" s="222"/>
      <c r="M43" s="222"/>
      <c r="N43" s="222"/>
      <c r="O43" s="222"/>
      <c r="P43" s="222"/>
      <c r="Q43" s="222"/>
      <c r="R43" s="222"/>
      <c r="S43" s="222"/>
      <c r="T43" s="222"/>
      <c r="U43" s="222"/>
      <c r="V43" s="222"/>
      <c r="W43" s="222"/>
      <c r="X43" s="222"/>
      <c r="Y43" s="222"/>
      <c r="Z43" s="222"/>
      <c r="AA43" s="222"/>
      <c r="AB43" s="222"/>
      <c r="AC43" s="222"/>
    </row>
    <row r="44" spans="1:29" ht="15" customHeight="1" thickTop="1" x14ac:dyDescent="0.25">
      <c r="A44" s="224"/>
      <c r="B44" s="225"/>
      <c r="C44" s="225"/>
      <c r="D44" s="256"/>
      <c r="E44" s="239"/>
      <c r="F44" s="226"/>
      <c r="G44" s="240" t="s">
        <v>226</v>
      </c>
      <c r="H44" s="226"/>
      <c r="I44" s="239"/>
      <c r="J44" s="226"/>
      <c r="K44" s="185"/>
      <c r="L44" s="185"/>
      <c r="M44" s="185"/>
      <c r="N44" s="185"/>
      <c r="O44" s="185"/>
      <c r="P44" s="185"/>
      <c r="Q44" s="185"/>
      <c r="R44" s="185"/>
      <c r="S44" s="185"/>
      <c r="T44" s="185"/>
      <c r="U44" s="185"/>
      <c r="V44" s="185"/>
      <c r="W44" s="185"/>
      <c r="X44" s="185"/>
      <c r="Y44" s="185"/>
      <c r="Z44" s="185"/>
      <c r="AA44" s="185"/>
      <c r="AB44" s="185"/>
      <c r="AC44" s="185"/>
    </row>
    <row r="45" spans="1:29" ht="6.75" customHeight="1" x14ac:dyDescent="0.25">
      <c r="A45" s="190"/>
      <c r="B45" s="204"/>
      <c r="C45" s="204"/>
      <c r="D45" s="205"/>
      <c r="E45" s="257"/>
      <c r="F45" s="193"/>
      <c r="G45" s="258"/>
      <c r="H45" s="193"/>
      <c r="I45" s="258"/>
      <c r="J45" s="207"/>
      <c r="K45" s="185"/>
      <c r="L45" s="185"/>
      <c r="M45" s="185"/>
      <c r="N45" s="185"/>
      <c r="O45" s="185"/>
      <c r="P45" s="185"/>
      <c r="Q45" s="185"/>
      <c r="R45" s="185"/>
      <c r="S45" s="185"/>
      <c r="T45" s="185"/>
      <c r="U45" s="185"/>
      <c r="V45" s="185"/>
      <c r="W45" s="185"/>
      <c r="X45" s="185"/>
      <c r="Y45" s="185"/>
      <c r="Z45" s="185"/>
      <c r="AA45" s="185"/>
      <c r="AB45" s="185"/>
      <c r="AC45" s="185"/>
    </row>
    <row r="46" spans="1:29" s="185" customFormat="1" ht="15" customHeight="1" x14ac:dyDescent="0.25">
      <c r="A46" s="259" t="s">
        <v>242</v>
      </c>
      <c r="B46" s="233"/>
      <c r="C46" s="233"/>
      <c r="D46" s="233"/>
      <c r="E46" s="258"/>
      <c r="F46" s="207"/>
      <c r="G46" s="258"/>
      <c r="H46" s="207"/>
      <c r="I46" s="258"/>
      <c r="J46" s="207"/>
    </row>
    <row r="47" spans="1:29" s="185" customFormat="1" ht="15" customHeight="1" x14ac:dyDescent="0.25">
      <c r="A47" s="260" t="s">
        <v>243</v>
      </c>
      <c r="B47" s="261"/>
      <c r="C47" s="261"/>
      <c r="D47" s="261"/>
      <c r="E47" s="262"/>
      <c r="F47" s="193"/>
      <c r="G47" s="263"/>
      <c r="H47" s="193"/>
      <c r="I47" s="262"/>
      <c r="J47" s="193"/>
    </row>
    <row r="48" spans="1:29" s="185" customFormat="1" ht="15" customHeight="1" x14ac:dyDescent="0.25">
      <c r="A48" s="264" t="s">
        <v>244</v>
      </c>
      <c r="B48" s="265"/>
      <c r="C48" s="265"/>
      <c r="D48" s="265"/>
      <c r="E48" s="262"/>
      <c r="F48" s="226"/>
      <c r="G48" s="263"/>
      <c r="H48" s="226"/>
      <c r="I48" s="262"/>
      <c r="J48" s="226"/>
    </row>
    <row r="49" spans="1:29" s="223" customFormat="1" ht="15" customHeight="1" x14ac:dyDescent="0.25">
      <c r="A49" s="266" t="s">
        <v>245</v>
      </c>
      <c r="B49" s="267"/>
      <c r="C49" s="268"/>
      <c r="D49" s="269"/>
      <c r="E49" s="270">
        <f>E43+E47+E48</f>
        <v>0</v>
      </c>
      <c r="F49" s="271"/>
      <c r="G49" s="272">
        <f>G43+G47+G48</f>
        <v>0</v>
      </c>
      <c r="H49" s="271"/>
      <c r="I49" s="270">
        <f>I43+I47+I48</f>
        <v>0</v>
      </c>
      <c r="J49" s="271"/>
      <c r="K49" s="222"/>
      <c r="L49" s="222"/>
      <c r="M49" s="222"/>
      <c r="N49" s="222"/>
      <c r="O49" s="222"/>
      <c r="P49" s="222"/>
      <c r="Q49" s="222"/>
      <c r="R49" s="222"/>
      <c r="S49" s="222"/>
      <c r="T49" s="222"/>
      <c r="U49" s="222"/>
      <c r="V49" s="222"/>
      <c r="W49" s="222"/>
      <c r="X49" s="222"/>
      <c r="Y49" s="222"/>
      <c r="Z49" s="222"/>
      <c r="AA49" s="222"/>
      <c r="AB49" s="222"/>
      <c r="AC49" s="222"/>
    </row>
    <row r="50" spans="1:29" s="185" customFormat="1" ht="6" customHeight="1" x14ac:dyDescent="0.25">
      <c r="A50" s="251"/>
      <c r="B50" s="233"/>
      <c r="C50" s="233"/>
      <c r="D50" s="233"/>
      <c r="E50" s="233"/>
      <c r="F50" s="273"/>
      <c r="H50" s="273"/>
      <c r="J50" s="273"/>
    </row>
    <row r="51" spans="1:29" s="185" customFormat="1" ht="15" customHeight="1" x14ac:dyDescent="0.25">
      <c r="B51" s="233"/>
      <c r="C51" s="233"/>
      <c r="D51" s="274" t="s">
        <v>246</v>
      </c>
      <c r="E51" s="275" t="e">
        <f>E49/E36</f>
        <v>#DIV/0!</v>
      </c>
      <c r="F51" s="273"/>
      <c r="G51" s="275" t="e">
        <f>G49/G36</f>
        <v>#DIV/0!</v>
      </c>
      <c r="H51" s="273"/>
      <c r="I51" s="275" t="e">
        <f>I49/I36</f>
        <v>#DIV/0!</v>
      </c>
      <c r="J51" s="273"/>
    </row>
    <row r="52" spans="1:29" s="185" customFormat="1" ht="6" customHeight="1" x14ac:dyDescent="0.25">
      <c r="A52" s="251"/>
      <c r="B52" s="233"/>
      <c r="C52" s="233"/>
      <c r="D52" s="233"/>
      <c r="E52" s="233"/>
      <c r="F52" s="273"/>
      <c r="H52" s="273"/>
      <c r="J52" s="273"/>
    </row>
    <row r="53" spans="1:29" s="185" customFormat="1" ht="24.75" customHeight="1" x14ac:dyDescent="0.25">
      <c r="A53" s="471" t="s">
        <v>339</v>
      </c>
      <c r="B53" s="471"/>
      <c r="C53" s="471"/>
      <c r="D53" s="471"/>
      <c r="E53" s="471"/>
      <c r="F53" s="471"/>
      <c r="G53" s="471"/>
      <c r="H53" s="471"/>
      <c r="I53" s="471"/>
      <c r="J53" s="471"/>
    </row>
    <row r="54" spans="1:29" s="185" customFormat="1" ht="6" customHeight="1" x14ac:dyDescent="0.25">
      <c r="A54" s="251"/>
      <c r="B54" s="233"/>
      <c r="C54" s="233"/>
      <c r="D54" s="233"/>
      <c r="E54" s="233"/>
      <c r="F54" s="273"/>
      <c r="H54" s="273"/>
      <c r="J54" s="273"/>
    </row>
    <row r="55" spans="1:29" s="185" customFormat="1" ht="25.5" customHeight="1" x14ac:dyDescent="0.25">
      <c r="A55" s="474" t="s">
        <v>341</v>
      </c>
      <c r="B55" s="474"/>
      <c r="C55" s="474"/>
      <c r="D55" s="474"/>
      <c r="E55" s="474"/>
      <c r="F55" s="474"/>
      <c r="G55" s="474"/>
      <c r="H55" s="474"/>
      <c r="I55" s="474"/>
      <c r="J55" s="474"/>
    </row>
    <row r="56" spans="1:29" s="185" customFormat="1" ht="6" customHeight="1" x14ac:dyDescent="0.25">
      <c r="A56" s="276"/>
      <c r="B56" s="276"/>
      <c r="C56" s="276"/>
      <c r="D56" s="276"/>
      <c r="E56" s="276"/>
      <c r="F56" s="276"/>
      <c r="G56" s="276"/>
      <c r="H56" s="276"/>
      <c r="I56" s="276"/>
      <c r="J56" s="276"/>
    </row>
    <row r="57" spans="1:29" ht="25.5" customHeight="1" x14ac:dyDescent="0.25">
      <c r="A57" s="471" t="s">
        <v>247</v>
      </c>
      <c r="B57" s="471"/>
      <c r="C57" s="471"/>
      <c r="D57" s="471"/>
      <c r="E57" s="471"/>
      <c r="F57" s="471"/>
      <c r="G57" s="471"/>
      <c r="H57" s="471"/>
      <c r="I57" s="471"/>
      <c r="J57" s="471"/>
      <c r="L57" s="185"/>
      <c r="M57" s="185"/>
      <c r="N57" s="185"/>
      <c r="O57" s="185"/>
      <c r="P57" s="185"/>
      <c r="Q57" s="185"/>
      <c r="R57" s="185"/>
      <c r="S57" s="185"/>
      <c r="T57" s="185"/>
      <c r="U57" s="185"/>
      <c r="V57" s="185"/>
      <c r="W57" s="185"/>
      <c r="X57" s="185"/>
      <c r="Y57" s="185"/>
      <c r="Z57" s="185"/>
      <c r="AA57" s="185"/>
      <c r="AB57" s="185"/>
      <c r="AC57" s="185"/>
    </row>
    <row r="58" spans="1:29" customFormat="1" ht="38.25" customHeight="1" x14ac:dyDescent="0.35">
      <c r="A58" s="471" t="s">
        <v>353</v>
      </c>
      <c r="B58" s="471"/>
      <c r="C58" s="471"/>
      <c r="D58" s="471"/>
      <c r="E58" s="471"/>
      <c r="F58" s="471"/>
      <c r="G58" s="471"/>
      <c r="H58" s="471"/>
      <c r="I58" s="471"/>
      <c r="J58" s="471"/>
    </row>
  </sheetData>
  <mergeCells count="8">
    <mergeCell ref="A58:J58"/>
    <mergeCell ref="A1:J1"/>
    <mergeCell ref="A2:J2"/>
    <mergeCell ref="A3:J3"/>
    <mergeCell ref="A4:J4"/>
    <mergeCell ref="A53:J53"/>
    <mergeCell ref="A55:J55"/>
    <mergeCell ref="A57:J57"/>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A3" sqref="A3:H3"/>
    </sheetView>
  </sheetViews>
  <sheetFormatPr defaultColWidth="8.19921875" defaultRowHeight="13.2" x14ac:dyDescent="0.25"/>
  <cols>
    <col min="1" max="1" width="23.69921875" style="185" customWidth="1"/>
    <col min="2" max="2" width="12.69921875" style="185" customWidth="1"/>
    <col min="3" max="3" width="9.5" style="185" customWidth="1"/>
    <col min="4" max="4" width="12.5" style="185" customWidth="1"/>
    <col min="5" max="5" width="13.8984375" style="185" customWidth="1"/>
    <col min="6" max="6" width="9.296875" style="185" customWidth="1"/>
    <col min="7" max="7" width="12.69921875" style="185" customWidth="1"/>
    <col min="8" max="8" width="11.296875" style="185" customWidth="1"/>
    <col min="9" max="256" width="8.19921875" style="185"/>
    <col min="257" max="257" width="23.69921875" style="185" customWidth="1"/>
    <col min="258" max="258" width="12.69921875" style="185" customWidth="1"/>
    <col min="259" max="259" width="9.5" style="185" customWidth="1"/>
    <col min="260" max="260" width="12.5" style="185" customWidth="1"/>
    <col min="261" max="261" width="13.8984375" style="185" customWidth="1"/>
    <col min="262" max="262" width="9.296875" style="185" customWidth="1"/>
    <col min="263" max="263" width="12.69921875" style="185" customWidth="1"/>
    <col min="264" max="264" width="11.296875" style="185" customWidth="1"/>
    <col min="265" max="512" width="8.19921875" style="185"/>
    <col min="513" max="513" width="23.69921875" style="185" customWidth="1"/>
    <col min="514" max="514" width="12.69921875" style="185" customWidth="1"/>
    <col min="515" max="515" width="9.5" style="185" customWidth="1"/>
    <col min="516" max="516" width="12.5" style="185" customWidth="1"/>
    <col min="517" max="517" width="13.8984375" style="185" customWidth="1"/>
    <col min="518" max="518" width="9.296875" style="185" customWidth="1"/>
    <col min="519" max="519" width="12.69921875" style="185" customWidth="1"/>
    <col min="520" max="520" width="11.296875" style="185" customWidth="1"/>
    <col min="521" max="768" width="8.19921875" style="185"/>
    <col min="769" max="769" width="23.69921875" style="185" customWidth="1"/>
    <col min="770" max="770" width="12.69921875" style="185" customWidth="1"/>
    <col min="771" max="771" width="9.5" style="185" customWidth="1"/>
    <col min="772" max="772" width="12.5" style="185" customWidth="1"/>
    <col min="773" max="773" width="13.8984375" style="185" customWidth="1"/>
    <col min="774" max="774" width="9.296875" style="185" customWidth="1"/>
    <col min="775" max="775" width="12.69921875" style="185" customWidth="1"/>
    <col min="776" max="776" width="11.296875" style="185" customWidth="1"/>
    <col min="777" max="1024" width="8.19921875" style="185"/>
    <col min="1025" max="1025" width="23.69921875" style="185" customWidth="1"/>
    <col min="1026" max="1026" width="12.69921875" style="185" customWidth="1"/>
    <col min="1027" max="1027" width="9.5" style="185" customWidth="1"/>
    <col min="1028" max="1028" width="12.5" style="185" customWidth="1"/>
    <col min="1029" max="1029" width="13.8984375" style="185" customWidth="1"/>
    <col min="1030" max="1030" width="9.296875" style="185" customWidth="1"/>
    <col min="1031" max="1031" width="12.69921875" style="185" customWidth="1"/>
    <col min="1032" max="1032" width="11.296875" style="185" customWidth="1"/>
    <col min="1033" max="1280" width="8.19921875" style="185"/>
    <col min="1281" max="1281" width="23.69921875" style="185" customWidth="1"/>
    <col min="1282" max="1282" width="12.69921875" style="185" customWidth="1"/>
    <col min="1283" max="1283" width="9.5" style="185" customWidth="1"/>
    <col min="1284" max="1284" width="12.5" style="185" customWidth="1"/>
    <col min="1285" max="1285" width="13.8984375" style="185" customWidth="1"/>
    <col min="1286" max="1286" width="9.296875" style="185" customWidth="1"/>
    <col min="1287" max="1287" width="12.69921875" style="185" customWidth="1"/>
    <col min="1288" max="1288" width="11.296875" style="185" customWidth="1"/>
    <col min="1289" max="1536" width="8.19921875" style="185"/>
    <col min="1537" max="1537" width="23.69921875" style="185" customWidth="1"/>
    <col min="1538" max="1538" width="12.69921875" style="185" customWidth="1"/>
    <col min="1539" max="1539" width="9.5" style="185" customWidth="1"/>
    <col min="1540" max="1540" width="12.5" style="185" customWidth="1"/>
    <col min="1541" max="1541" width="13.8984375" style="185" customWidth="1"/>
    <col min="1542" max="1542" width="9.296875" style="185" customWidth="1"/>
    <col min="1543" max="1543" width="12.69921875" style="185" customWidth="1"/>
    <col min="1544" max="1544" width="11.296875" style="185" customWidth="1"/>
    <col min="1545" max="1792" width="8.19921875" style="185"/>
    <col min="1793" max="1793" width="23.69921875" style="185" customWidth="1"/>
    <col min="1794" max="1794" width="12.69921875" style="185" customWidth="1"/>
    <col min="1795" max="1795" width="9.5" style="185" customWidth="1"/>
    <col min="1796" max="1796" width="12.5" style="185" customWidth="1"/>
    <col min="1797" max="1797" width="13.8984375" style="185" customWidth="1"/>
    <col min="1798" max="1798" width="9.296875" style="185" customWidth="1"/>
    <col min="1799" max="1799" width="12.69921875" style="185" customWidth="1"/>
    <col min="1800" max="1800" width="11.296875" style="185" customWidth="1"/>
    <col min="1801" max="2048" width="8.19921875" style="185"/>
    <col min="2049" max="2049" width="23.69921875" style="185" customWidth="1"/>
    <col min="2050" max="2050" width="12.69921875" style="185" customWidth="1"/>
    <col min="2051" max="2051" width="9.5" style="185" customWidth="1"/>
    <col min="2052" max="2052" width="12.5" style="185" customWidth="1"/>
    <col min="2053" max="2053" width="13.8984375" style="185" customWidth="1"/>
    <col min="2054" max="2054" width="9.296875" style="185" customWidth="1"/>
    <col min="2055" max="2055" width="12.69921875" style="185" customWidth="1"/>
    <col min="2056" max="2056" width="11.296875" style="185" customWidth="1"/>
    <col min="2057" max="2304" width="8.19921875" style="185"/>
    <col min="2305" max="2305" width="23.69921875" style="185" customWidth="1"/>
    <col min="2306" max="2306" width="12.69921875" style="185" customWidth="1"/>
    <col min="2307" max="2307" width="9.5" style="185" customWidth="1"/>
    <col min="2308" max="2308" width="12.5" style="185" customWidth="1"/>
    <col min="2309" max="2309" width="13.8984375" style="185" customWidth="1"/>
    <col min="2310" max="2310" width="9.296875" style="185" customWidth="1"/>
    <col min="2311" max="2311" width="12.69921875" style="185" customWidth="1"/>
    <col min="2312" max="2312" width="11.296875" style="185" customWidth="1"/>
    <col min="2313" max="2560" width="8.19921875" style="185"/>
    <col min="2561" max="2561" width="23.69921875" style="185" customWidth="1"/>
    <col min="2562" max="2562" width="12.69921875" style="185" customWidth="1"/>
    <col min="2563" max="2563" width="9.5" style="185" customWidth="1"/>
    <col min="2564" max="2564" width="12.5" style="185" customWidth="1"/>
    <col min="2565" max="2565" width="13.8984375" style="185" customWidth="1"/>
    <col min="2566" max="2566" width="9.296875" style="185" customWidth="1"/>
    <col min="2567" max="2567" width="12.69921875" style="185" customWidth="1"/>
    <col min="2568" max="2568" width="11.296875" style="185" customWidth="1"/>
    <col min="2569" max="2816" width="8.19921875" style="185"/>
    <col min="2817" max="2817" width="23.69921875" style="185" customWidth="1"/>
    <col min="2818" max="2818" width="12.69921875" style="185" customWidth="1"/>
    <col min="2819" max="2819" width="9.5" style="185" customWidth="1"/>
    <col min="2820" max="2820" width="12.5" style="185" customWidth="1"/>
    <col min="2821" max="2821" width="13.8984375" style="185" customWidth="1"/>
    <col min="2822" max="2822" width="9.296875" style="185" customWidth="1"/>
    <col min="2823" max="2823" width="12.69921875" style="185" customWidth="1"/>
    <col min="2824" max="2824" width="11.296875" style="185" customWidth="1"/>
    <col min="2825" max="3072" width="8.19921875" style="185"/>
    <col min="3073" max="3073" width="23.69921875" style="185" customWidth="1"/>
    <col min="3074" max="3074" width="12.69921875" style="185" customWidth="1"/>
    <col min="3075" max="3075" width="9.5" style="185" customWidth="1"/>
    <col min="3076" max="3076" width="12.5" style="185" customWidth="1"/>
    <col min="3077" max="3077" width="13.8984375" style="185" customWidth="1"/>
    <col min="3078" max="3078" width="9.296875" style="185" customWidth="1"/>
    <col min="3079" max="3079" width="12.69921875" style="185" customWidth="1"/>
    <col min="3080" max="3080" width="11.296875" style="185" customWidth="1"/>
    <col min="3081" max="3328" width="8.19921875" style="185"/>
    <col min="3329" max="3329" width="23.69921875" style="185" customWidth="1"/>
    <col min="3330" max="3330" width="12.69921875" style="185" customWidth="1"/>
    <col min="3331" max="3331" width="9.5" style="185" customWidth="1"/>
    <col min="3332" max="3332" width="12.5" style="185" customWidth="1"/>
    <col min="3333" max="3333" width="13.8984375" style="185" customWidth="1"/>
    <col min="3334" max="3334" width="9.296875" style="185" customWidth="1"/>
    <col min="3335" max="3335" width="12.69921875" style="185" customWidth="1"/>
    <col min="3336" max="3336" width="11.296875" style="185" customWidth="1"/>
    <col min="3337" max="3584" width="8.19921875" style="185"/>
    <col min="3585" max="3585" width="23.69921875" style="185" customWidth="1"/>
    <col min="3586" max="3586" width="12.69921875" style="185" customWidth="1"/>
    <col min="3587" max="3587" width="9.5" style="185" customWidth="1"/>
    <col min="3588" max="3588" width="12.5" style="185" customWidth="1"/>
    <col min="3589" max="3589" width="13.8984375" style="185" customWidth="1"/>
    <col min="3590" max="3590" width="9.296875" style="185" customWidth="1"/>
    <col min="3591" max="3591" width="12.69921875" style="185" customWidth="1"/>
    <col min="3592" max="3592" width="11.296875" style="185" customWidth="1"/>
    <col min="3593" max="3840" width="8.19921875" style="185"/>
    <col min="3841" max="3841" width="23.69921875" style="185" customWidth="1"/>
    <col min="3842" max="3842" width="12.69921875" style="185" customWidth="1"/>
    <col min="3843" max="3843" width="9.5" style="185" customWidth="1"/>
    <col min="3844" max="3844" width="12.5" style="185" customWidth="1"/>
    <col min="3845" max="3845" width="13.8984375" style="185" customWidth="1"/>
    <col min="3846" max="3846" width="9.296875" style="185" customWidth="1"/>
    <col min="3847" max="3847" width="12.69921875" style="185" customWidth="1"/>
    <col min="3848" max="3848" width="11.296875" style="185" customWidth="1"/>
    <col min="3849" max="4096" width="8.19921875" style="185"/>
    <col min="4097" max="4097" width="23.69921875" style="185" customWidth="1"/>
    <col min="4098" max="4098" width="12.69921875" style="185" customWidth="1"/>
    <col min="4099" max="4099" width="9.5" style="185" customWidth="1"/>
    <col min="4100" max="4100" width="12.5" style="185" customWidth="1"/>
    <col min="4101" max="4101" width="13.8984375" style="185" customWidth="1"/>
    <col min="4102" max="4102" width="9.296875" style="185" customWidth="1"/>
    <col min="4103" max="4103" width="12.69921875" style="185" customWidth="1"/>
    <col min="4104" max="4104" width="11.296875" style="185" customWidth="1"/>
    <col min="4105" max="4352" width="8.19921875" style="185"/>
    <col min="4353" max="4353" width="23.69921875" style="185" customWidth="1"/>
    <col min="4354" max="4354" width="12.69921875" style="185" customWidth="1"/>
    <col min="4355" max="4355" width="9.5" style="185" customWidth="1"/>
    <col min="4356" max="4356" width="12.5" style="185" customWidth="1"/>
    <col min="4357" max="4357" width="13.8984375" style="185" customWidth="1"/>
    <col min="4358" max="4358" width="9.296875" style="185" customWidth="1"/>
    <col min="4359" max="4359" width="12.69921875" style="185" customWidth="1"/>
    <col min="4360" max="4360" width="11.296875" style="185" customWidth="1"/>
    <col min="4361" max="4608" width="8.19921875" style="185"/>
    <col min="4609" max="4609" width="23.69921875" style="185" customWidth="1"/>
    <col min="4610" max="4610" width="12.69921875" style="185" customWidth="1"/>
    <col min="4611" max="4611" width="9.5" style="185" customWidth="1"/>
    <col min="4612" max="4612" width="12.5" style="185" customWidth="1"/>
    <col min="4613" max="4613" width="13.8984375" style="185" customWidth="1"/>
    <col min="4614" max="4614" width="9.296875" style="185" customWidth="1"/>
    <col min="4615" max="4615" width="12.69921875" style="185" customWidth="1"/>
    <col min="4616" max="4616" width="11.296875" style="185" customWidth="1"/>
    <col min="4617" max="4864" width="8.19921875" style="185"/>
    <col min="4865" max="4865" width="23.69921875" style="185" customWidth="1"/>
    <col min="4866" max="4866" width="12.69921875" style="185" customWidth="1"/>
    <col min="4867" max="4867" width="9.5" style="185" customWidth="1"/>
    <col min="4868" max="4868" width="12.5" style="185" customWidth="1"/>
    <col min="4869" max="4869" width="13.8984375" style="185" customWidth="1"/>
    <col min="4870" max="4870" width="9.296875" style="185" customWidth="1"/>
    <col min="4871" max="4871" width="12.69921875" style="185" customWidth="1"/>
    <col min="4872" max="4872" width="11.296875" style="185" customWidth="1"/>
    <col min="4873" max="5120" width="8.19921875" style="185"/>
    <col min="5121" max="5121" width="23.69921875" style="185" customWidth="1"/>
    <col min="5122" max="5122" width="12.69921875" style="185" customWidth="1"/>
    <col min="5123" max="5123" width="9.5" style="185" customWidth="1"/>
    <col min="5124" max="5124" width="12.5" style="185" customWidth="1"/>
    <col min="5125" max="5125" width="13.8984375" style="185" customWidth="1"/>
    <col min="5126" max="5126" width="9.296875" style="185" customWidth="1"/>
    <col min="5127" max="5127" width="12.69921875" style="185" customWidth="1"/>
    <col min="5128" max="5128" width="11.296875" style="185" customWidth="1"/>
    <col min="5129" max="5376" width="8.19921875" style="185"/>
    <col min="5377" max="5377" width="23.69921875" style="185" customWidth="1"/>
    <col min="5378" max="5378" width="12.69921875" style="185" customWidth="1"/>
    <col min="5379" max="5379" width="9.5" style="185" customWidth="1"/>
    <col min="5380" max="5380" width="12.5" style="185" customWidth="1"/>
    <col min="5381" max="5381" width="13.8984375" style="185" customWidth="1"/>
    <col min="5382" max="5382" width="9.296875" style="185" customWidth="1"/>
    <col min="5383" max="5383" width="12.69921875" style="185" customWidth="1"/>
    <col min="5384" max="5384" width="11.296875" style="185" customWidth="1"/>
    <col min="5385" max="5632" width="8.19921875" style="185"/>
    <col min="5633" max="5633" width="23.69921875" style="185" customWidth="1"/>
    <col min="5634" max="5634" width="12.69921875" style="185" customWidth="1"/>
    <col min="5635" max="5635" width="9.5" style="185" customWidth="1"/>
    <col min="5636" max="5636" width="12.5" style="185" customWidth="1"/>
    <col min="5637" max="5637" width="13.8984375" style="185" customWidth="1"/>
    <col min="5638" max="5638" width="9.296875" style="185" customWidth="1"/>
    <col min="5639" max="5639" width="12.69921875" style="185" customWidth="1"/>
    <col min="5640" max="5640" width="11.296875" style="185" customWidth="1"/>
    <col min="5641" max="5888" width="8.19921875" style="185"/>
    <col min="5889" max="5889" width="23.69921875" style="185" customWidth="1"/>
    <col min="5890" max="5890" width="12.69921875" style="185" customWidth="1"/>
    <col min="5891" max="5891" width="9.5" style="185" customWidth="1"/>
    <col min="5892" max="5892" width="12.5" style="185" customWidth="1"/>
    <col min="5893" max="5893" width="13.8984375" style="185" customWidth="1"/>
    <col min="5894" max="5894" width="9.296875" style="185" customWidth="1"/>
    <col min="5895" max="5895" width="12.69921875" style="185" customWidth="1"/>
    <col min="5896" max="5896" width="11.296875" style="185" customWidth="1"/>
    <col min="5897" max="6144" width="8.19921875" style="185"/>
    <col min="6145" max="6145" width="23.69921875" style="185" customWidth="1"/>
    <col min="6146" max="6146" width="12.69921875" style="185" customWidth="1"/>
    <col min="6147" max="6147" width="9.5" style="185" customWidth="1"/>
    <col min="6148" max="6148" width="12.5" style="185" customWidth="1"/>
    <col min="6149" max="6149" width="13.8984375" style="185" customWidth="1"/>
    <col min="6150" max="6150" width="9.296875" style="185" customWidth="1"/>
    <col min="6151" max="6151" width="12.69921875" style="185" customWidth="1"/>
    <col min="6152" max="6152" width="11.296875" style="185" customWidth="1"/>
    <col min="6153" max="6400" width="8.19921875" style="185"/>
    <col min="6401" max="6401" width="23.69921875" style="185" customWidth="1"/>
    <col min="6402" max="6402" width="12.69921875" style="185" customWidth="1"/>
    <col min="6403" max="6403" width="9.5" style="185" customWidth="1"/>
    <col min="6404" max="6404" width="12.5" style="185" customWidth="1"/>
    <col min="6405" max="6405" width="13.8984375" style="185" customWidth="1"/>
    <col min="6406" max="6406" width="9.296875" style="185" customWidth="1"/>
    <col min="6407" max="6407" width="12.69921875" style="185" customWidth="1"/>
    <col min="6408" max="6408" width="11.296875" style="185" customWidth="1"/>
    <col min="6409" max="6656" width="8.19921875" style="185"/>
    <col min="6657" max="6657" width="23.69921875" style="185" customWidth="1"/>
    <col min="6658" max="6658" width="12.69921875" style="185" customWidth="1"/>
    <col min="6659" max="6659" width="9.5" style="185" customWidth="1"/>
    <col min="6660" max="6660" width="12.5" style="185" customWidth="1"/>
    <col min="6661" max="6661" width="13.8984375" style="185" customWidth="1"/>
    <col min="6662" max="6662" width="9.296875" style="185" customWidth="1"/>
    <col min="6663" max="6663" width="12.69921875" style="185" customWidth="1"/>
    <col min="6664" max="6664" width="11.296875" style="185" customWidth="1"/>
    <col min="6665" max="6912" width="8.19921875" style="185"/>
    <col min="6913" max="6913" width="23.69921875" style="185" customWidth="1"/>
    <col min="6914" max="6914" width="12.69921875" style="185" customWidth="1"/>
    <col min="6915" max="6915" width="9.5" style="185" customWidth="1"/>
    <col min="6916" max="6916" width="12.5" style="185" customWidth="1"/>
    <col min="6917" max="6917" width="13.8984375" style="185" customWidth="1"/>
    <col min="6918" max="6918" width="9.296875" style="185" customWidth="1"/>
    <col min="6919" max="6919" width="12.69921875" style="185" customWidth="1"/>
    <col min="6920" max="6920" width="11.296875" style="185" customWidth="1"/>
    <col min="6921" max="7168" width="8.19921875" style="185"/>
    <col min="7169" max="7169" width="23.69921875" style="185" customWidth="1"/>
    <col min="7170" max="7170" width="12.69921875" style="185" customWidth="1"/>
    <col min="7171" max="7171" width="9.5" style="185" customWidth="1"/>
    <col min="7172" max="7172" width="12.5" style="185" customWidth="1"/>
    <col min="7173" max="7173" width="13.8984375" style="185" customWidth="1"/>
    <col min="7174" max="7174" width="9.296875" style="185" customWidth="1"/>
    <col min="7175" max="7175" width="12.69921875" style="185" customWidth="1"/>
    <col min="7176" max="7176" width="11.296875" style="185" customWidth="1"/>
    <col min="7177" max="7424" width="8.19921875" style="185"/>
    <col min="7425" max="7425" width="23.69921875" style="185" customWidth="1"/>
    <col min="7426" max="7426" width="12.69921875" style="185" customWidth="1"/>
    <col min="7427" max="7427" width="9.5" style="185" customWidth="1"/>
    <col min="7428" max="7428" width="12.5" style="185" customWidth="1"/>
    <col min="7429" max="7429" width="13.8984375" style="185" customWidth="1"/>
    <col min="7430" max="7430" width="9.296875" style="185" customWidth="1"/>
    <col min="7431" max="7431" width="12.69921875" style="185" customWidth="1"/>
    <col min="7432" max="7432" width="11.296875" style="185" customWidth="1"/>
    <col min="7433" max="7680" width="8.19921875" style="185"/>
    <col min="7681" max="7681" width="23.69921875" style="185" customWidth="1"/>
    <col min="7682" max="7682" width="12.69921875" style="185" customWidth="1"/>
    <col min="7683" max="7683" width="9.5" style="185" customWidth="1"/>
    <col min="7684" max="7684" width="12.5" style="185" customWidth="1"/>
    <col min="7685" max="7685" width="13.8984375" style="185" customWidth="1"/>
    <col min="7686" max="7686" width="9.296875" style="185" customWidth="1"/>
    <col min="7687" max="7687" width="12.69921875" style="185" customWidth="1"/>
    <col min="7688" max="7688" width="11.296875" style="185" customWidth="1"/>
    <col min="7689" max="7936" width="8.19921875" style="185"/>
    <col min="7937" max="7937" width="23.69921875" style="185" customWidth="1"/>
    <col min="7938" max="7938" width="12.69921875" style="185" customWidth="1"/>
    <col min="7939" max="7939" width="9.5" style="185" customWidth="1"/>
    <col min="7940" max="7940" width="12.5" style="185" customWidth="1"/>
    <col min="7941" max="7941" width="13.8984375" style="185" customWidth="1"/>
    <col min="7942" max="7942" width="9.296875" style="185" customWidth="1"/>
    <col min="7943" max="7943" width="12.69921875" style="185" customWidth="1"/>
    <col min="7944" max="7944" width="11.296875" style="185" customWidth="1"/>
    <col min="7945" max="8192" width="8.19921875" style="185"/>
    <col min="8193" max="8193" width="23.69921875" style="185" customWidth="1"/>
    <col min="8194" max="8194" width="12.69921875" style="185" customWidth="1"/>
    <col min="8195" max="8195" width="9.5" style="185" customWidth="1"/>
    <col min="8196" max="8196" width="12.5" style="185" customWidth="1"/>
    <col min="8197" max="8197" width="13.8984375" style="185" customWidth="1"/>
    <col min="8198" max="8198" width="9.296875" style="185" customWidth="1"/>
    <col min="8199" max="8199" width="12.69921875" style="185" customWidth="1"/>
    <col min="8200" max="8200" width="11.296875" style="185" customWidth="1"/>
    <col min="8201" max="8448" width="8.19921875" style="185"/>
    <col min="8449" max="8449" width="23.69921875" style="185" customWidth="1"/>
    <col min="8450" max="8450" width="12.69921875" style="185" customWidth="1"/>
    <col min="8451" max="8451" width="9.5" style="185" customWidth="1"/>
    <col min="8452" max="8452" width="12.5" style="185" customWidth="1"/>
    <col min="8453" max="8453" width="13.8984375" style="185" customWidth="1"/>
    <col min="8454" max="8454" width="9.296875" style="185" customWidth="1"/>
    <col min="8455" max="8455" width="12.69921875" style="185" customWidth="1"/>
    <col min="8456" max="8456" width="11.296875" style="185" customWidth="1"/>
    <col min="8457" max="8704" width="8.19921875" style="185"/>
    <col min="8705" max="8705" width="23.69921875" style="185" customWidth="1"/>
    <col min="8706" max="8706" width="12.69921875" style="185" customWidth="1"/>
    <col min="8707" max="8707" width="9.5" style="185" customWidth="1"/>
    <col min="8708" max="8708" width="12.5" style="185" customWidth="1"/>
    <col min="8709" max="8709" width="13.8984375" style="185" customWidth="1"/>
    <col min="8710" max="8710" width="9.296875" style="185" customWidth="1"/>
    <col min="8711" max="8711" width="12.69921875" style="185" customWidth="1"/>
    <col min="8712" max="8712" width="11.296875" style="185" customWidth="1"/>
    <col min="8713" max="8960" width="8.19921875" style="185"/>
    <col min="8961" max="8961" width="23.69921875" style="185" customWidth="1"/>
    <col min="8962" max="8962" width="12.69921875" style="185" customWidth="1"/>
    <col min="8963" max="8963" width="9.5" style="185" customWidth="1"/>
    <col min="8964" max="8964" width="12.5" style="185" customWidth="1"/>
    <col min="8965" max="8965" width="13.8984375" style="185" customWidth="1"/>
    <col min="8966" max="8966" width="9.296875" style="185" customWidth="1"/>
    <col min="8967" max="8967" width="12.69921875" style="185" customWidth="1"/>
    <col min="8968" max="8968" width="11.296875" style="185" customWidth="1"/>
    <col min="8969" max="9216" width="8.19921875" style="185"/>
    <col min="9217" max="9217" width="23.69921875" style="185" customWidth="1"/>
    <col min="9218" max="9218" width="12.69921875" style="185" customWidth="1"/>
    <col min="9219" max="9219" width="9.5" style="185" customWidth="1"/>
    <col min="9220" max="9220" width="12.5" style="185" customWidth="1"/>
    <col min="9221" max="9221" width="13.8984375" style="185" customWidth="1"/>
    <col min="9222" max="9222" width="9.296875" style="185" customWidth="1"/>
    <col min="9223" max="9223" width="12.69921875" style="185" customWidth="1"/>
    <col min="9224" max="9224" width="11.296875" style="185" customWidth="1"/>
    <col min="9225" max="9472" width="8.19921875" style="185"/>
    <col min="9473" max="9473" width="23.69921875" style="185" customWidth="1"/>
    <col min="9474" max="9474" width="12.69921875" style="185" customWidth="1"/>
    <col min="9475" max="9475" width="9.5" style="185" customWidth="1"/>
    <col min="9476" max="9476" width="12.5" style="185" customWidth="1"/>
    <col min="9477" max="9477" width="13.8984375" style="185" customWidth="1"/>
    <col min="9478" max="9478" width="9.296875" style="185" customWidth="1"/>
    <col min="9479" max="9479" width="12.69921875" style="185" customWidth="1"/>
    <col min="9480" max="9480" width="11.296875" style="185" customWidth="1"/>
    <col min="9481" max="9728" width="8.19921875" style="185"/>
    <col min="9729" max="9729" width="23.69921875" style="185" customWidth="1"/>
    <col min="9730" max="9730" width="12.69921875" style="185" customWidth="1"/>
    <col min="9731" max="9731" width="9.5" style="185" customWidth="1"/>
    <col min="9732" max="9732" width="12.5" style="185" customWidth="1"/>
    <col min="9733" max="9733" width="13.8984375" style="185" customWidth="1"/>
    <col min="9734" max="9734" width="9.296875" style="185" customWidth="1"/>
    <col min="9735" max="9735" width="12.69921875" style="185" customWidth="1"/>
    <col min="9736" max="9736" width="11.296875" style="185" customWidth="1"/>
    <col min="9737" max="9984" width="8.19921875" style="185"/>
    <col min="9985" max="9985" width="23.69921875" style="185" customWidth="1"/>
    <col min="9986" max="9986" width="12.69921875" style="185" customWidth="1"/>
    <col min="9987" max="9987" width="9.5" style="185" customWidth="1"/>
    <col min="9988" max="9988" width="12.5" style="185" customWidth="1"/>
    <col min="9989" max="9989" width="13.8984375" style="185" customWidth="1"/>
    <col min="9990" max="9990" width="9.296875" style="185" customWidth="1"/>
    <col min="9991" max="9991" width="12.69921875" style="185" customWidth="1"/>
    <col min="9992" max="9992" width="11.296875" style="185" customWidth="1"/>
    <col min="9993" max="10240" width="8.19921875" style="185"/>
    <col min="10241" max="10241" width="23.69921875" style="185" customWidth="1"/>
    <col min="10242" max="10242" width="12.69921875" style="185" customWidth="1"/>
    <col min="10243" max="10243" width="9.5" style="185" customWidth="1"/>
    <col min="10244" max="10244" width="12.5" style="185" customWidth="1"/>
    <col min="10245" max="10245" width="13.8984375" style="185" customWidth="1"/>
    <col min="10246" max="10246" width="9.296875" style="185" customWidth="1"/>
    <col min="10247" max="10247" width="12.69921875" style="185" customWidth="1"/>
    <col min="10248" max="10248" width="11.296875" style="185" customWidth="1"/>
    <col min="10249" max="10496" width="8.19921875" style="185"/>
    <col min="10497" max="10497" width="23.69921875" style="185" customWidth="1"/>
    <col min="10498" max="10498" width="12.69921875" style="185" customWidth="1"/>
    <col min="10499" max="10499" width="9.5" style="185" customWidth="1"/>
    <col min="10500" max="10500" width="12.5" style="185" customWidth="1"/>
    <col min="10501" max="10501" width="13.8984375" style="185" customWidth="1"/>
    <col min="10502" max="10502" width="9.296875" style="185" customWidth="1"/>
    <col min="10503" max="10503" width="12.69921875" style="185" customWidth="1"/>
    <col min="10504" max="10504" width="11.296875" style="185" customWidth="1"/>
    <col min="10505" max="10752" width="8.19921875" style="185"/>
    <col min="10753" max="10753" width="23.69921875" style="185" customWidth="1"/>
    <col min="10754" max="10754" width="12.69921875" style="185" customWidth="1"/>
    <col min="10755" max="10755" width="9.5" style="185" customWidth="1"/>
    <col min="10756" max="10756" width="12.5" style="185" customWidth="1"/>
    <col min="10757" max="10757" width="13.8984375" style="185" customWidth="1"/>
    <col min="10758" max="10758" width="9.296875" style="185" customWidth="1"/>
    <col min="10759" max="10759" width="12.69921875" style="185" customWidth="1"/>
    <col min="10760" max="10760" width="11.296875" style="185" customWidth="1"/>
    <col min="10761" max="11008" width="8.19921875" style="185"/>
    <col min="11009" max="11009" width="23.69921875" style="185" customWidth="1"/>
    <col min="11010" max="11010" width="12.69921875" style="185" customWidth="1"/>
    <col min="11011" max="11011" width="9.5" style="185" customWidth="1"/>
    <col min="11012" max="11012" width="12.5" style="185" customWidth="1"/>
    <col min="11013" max="11013" width="13.8984375" style="185" customWidth="1"/>
    <col min="11014" max="11014" width="9.296875" style="185" customWidth="1"/>
    <col min="11015" max="11015" width="12.69921875" style="185" customWidth="1"/>
    <col min="11016" max="11016" width="11.296875" style="185" customWidth="1"/>
    <col min="11017" max="11264" width="8.19921875" style="185"/>
    <col min="11265" max="11265" width="23.69921875" style="185" customWidth="1"/>
    <col min="11266" max="11266" width="12.69921875" style="185" customWidth="1"/>
    <col min="11267" max="11267" width="9.5" style="185" customWidth="1"/>
    <col min="11268" max="11268" width="12.5" style="185" customWidth="1"/>
    <col min="11269" max="11269" width="13.8984375" style="185" customWidth="1"/>
    <col min="11270" max="11270" width="9.296875" style="185" customWidth="1"/>
    <col min="11271" max="11271" width="12.69921875" style="185" customWidth="1"/>
    <col min="11272" max="11272" width="11.296875" style="185" customWidth="1"/>
    <col min="11273" max="11520" width="8.19921875" style="185"/>
    <col min="11521" max="11521" width="23.69921875" style="185" customWidth="1"/>
    <col min="11522" max="11522" width="12.69921875" style="185" customWidth="1"/>
    <col min="11523" max="11523" width="9.5" style="185" customWidth="1"/>
    <col min="11524" max="11524" width="12.5" style="185" customWidth="1"/>
    <col min="11525" max="11525" width="13.8984375" style="185" customWidth="1"/>
    <col min="11526" max="11526" width="9.296875" style="185" customWidth="1"/>
    <col min="11527" max="11527" width="12.69921875" style="185" customWidth="1"/>
    <col min="11528" max="11528" width="11.296875" style="185" customWidth="1"/>
    <col min="11529" max="11776" width="8.19921875" style="185"/>
    <col min="11777" max="11777" width="23.69921875" style="185" customWidth="1"/>
    <col min="11778" max="11778" width="12.69921875" style="185" customWidth="1"/>
    <col min="11779" max="11779" width="9.5" style="185" customWidth="1"/>
    <col min="11780" max="11780" width="12.5" style="185" customWidth="1"/>
    <col min="11781" max="11781" width="13.8984375" style="185" customWidth="1"/>
    <col min="11782" max="11782" width="9.296875" style="185" customWidth="1"/>
    <col min="11783" max="11783" width="12.69921875" style="185" customWidth="1"/>
    <col min="11784" max="11784" width="11.296875" style="185" customWidth="1"/>
    <col min="11785" max="12032" width="8.19921875" style="185"/>
    <col min="12033" max="12033" width="23.69921875" style="185" customWidth="1"/>
    <col min="12034" max="12034" width="12.69921875" style="185" customWidth="1"/>
    <col min="12035" max="12035" width="9.5" style="185" customWidth="1"/>
    <col min="12036" max="12036" width="12.5" style="185" customWidth="1"/>
    <col min="12037" max="12037" width="13.8984375" style="185" customWidth="1"/>
    <col min="12038" max="12038" width="9.296875" style="185" customWidth="1"/>
    <col min="12039" max="12039" width="12.69921875" style="185" customWidth="1"/>
    <col min="12040" max="12040" width="11.296875" style="185" customWidth="1"/>
    <col min="12041" max="12288" width="8.19921875" style="185"/>
    <col min="12289" max="12289" width="23.69921875" style="185" customWidth="1"/>
    <col min="12290" max="12290" width="12.69921875" style="185" customWidth="1"/>
    <col min="12291" max="12291" width="9.5" style="185" customWidth="1"/>
    <col min="12292" max="12292" width="12.5" style="185" customWidth="1"/>
    <col min="12293" max="12293" width="13.8984375" style="185" customWidth="1"/>
    <col min="12294" max="12294" width="9.296875" style="185" customWidth="1"/>
    <col min="12295" max="12295" width="12.69921875" style="185" customWidth="1"/>
    <col min="12296" max="12296" width="11.296875" style="185" customWidth="1"/>
    <col min="12297" max="12544" width="8.19921875" style="185"/>
    <col min="12545" max="12545" width="23.69921875" style="185" customWidth="1"/>
    <col min="12546" max="12546" width="12.69921875" style="185" customWidth="1"/>
    <col min="12547" max="12547" width="9.5" style="185" customWidth="1"/>
    <col min="12548" max="12548" width="12.5" style="185" customWidth="1"/>
    <col min="12549" max="12549" width="13.8984375" style="185" customWidth="1"/>
    <col min="12550" max="12550" width="9.296875" style="185" customWidth="1"/>
    <col min="12551" max="12551" width="12.69921875" style="185" customWidth="1"/>
    <col min="12552" max="12552" width="11.296875" style="185" customWidth="1"/>
    <col min="12553" max="12800" width="8.19921875" style="185"/>
    <col min="12801" max="12801" width="23.69921875" style="185" customWidth="1"/>
    <col min="12802" max="12802" width="12.69921875" style="185" customWidth="1"/>
    <col min="12803" max="12803" width="9.5" style="185" customWidth="1"/>
    <col min="12804" max="12804" width="12.5" style="185" customWidth="1"/>
    <col min="12805" max="12805" width="13.8984375" style="185" customWidth="1"/>
    <col min="12806" max="12806" width="9.296875" style="185" customWidth="1"/>
    <col min="12807" max="12807" width="12.69921875" style="185" customWidth="1"/>
    <col min="12808" max="12808" width="11.296875" style="185" customWidth="1"/>
    <col min="12809" max="13056" width="8.19921875" style="185"/>
    <col min="13057" max="13057" width="23.69921875" style="185" customWidth="1"/>
    <col min="13058" max="13058" width="12.69921875" style="185" customWidth="1"/>
    <col min="13059" max="13059" width="9.5" style="185" customWidth="1"/>
    <col min="13060" max="13060" width="12.5" style="185" customWidth="1"/>
    <col min="13061" max="13061" width="13.8984375" style="185" customWidth="1"/>
    <col min="13062" max="13062" width="9.296875" style="185" customWidth="1"/>
    <col min="13063" max="13063" width="12.69921875" style="185" customWidth="1"/>
    <col min="13064" max="13064" width="11.296875" style="185" customWidth="1"/>
    <col min="13065" max="13312" width="8.19921875" style="185"/>
    <col min="13313" max="13313" width="23.69921875" style="185" customWidth="1"/>
    <col min="13314" max="13314" width="12.69921875" style="185" customWidth="1"/>
    <col min="13315" max="13315" width="9.5" style="185" customWidth="1"/>
    <col min="13316" max="13316" width="12.5" style="185" customWidth="1"/>
    <col min="13317" max="13317" width="13.8984375" style="185" customWidth="1"/>
    <col min="13318" max="13318" width="9.296875" style="185" customWidth="1"/>
    <col min="13319" max="13319" width="12.69921875" style="185" customWidth="1"/>
    <col min="13320" max="13320" width="11.296875" style="185" customWidth="1"/>
    <col min="13321" max="13568" width="8.19921875" style="185"/>
    <col min="13569" max="13569" width="23.69921875" style="185" customWidth="1"/>
    <col min="13570" max="13570" width="12.69921875" style="185" customWidth="1"/>
    <col min="13571" max="13571" width="9.5" style="185" customWidth="1"/>
    <col min="13572" max="13572" width="12.5" style="185" customWidth="1"/>
    <col min="13573" max="13573" width="13.8984375" style="185" customWidth="1"/>
    <col min="13574" max="13574" width="9.296875" style="185" customWidth="1"/>
    <col min="13575" max="13575" width="12.69921875" style="185" customWidth="1"/>
    <col min="13576" max="13576" width="11.296875" style="185" customWidth="1"/>
    <col min="13577" max="13824" width="8.19921875" style="185"/>
    <col min="13825" max="13825" width="23.69921875" style="185" customWidth="1"/>
    <col min="13826" max="13826" width="12.69921875" style="185" customWidth="1"/>
    <col min="13827" max="13827" width="9.5" style="185" customWidth="1"/>
    <col min="13828" max="13828" width="12.5" style="185" customWidth="1"/>
    <col min="13829" max="13829" width="13.8984375" style="185" customWidth="1"/>
    <col min="13830" max="13830" width="9.296875" style="185" customWidth="1"/>
    <col min="13831" max="13831" width="12.69921875" style="185" customWidth="1"/>
    <col min="13832" max="13832" width="11.296875" style="185" customWidth="1"/>
    <col min="13833" max="14080" width="8.19921875" style="185"/>
    <col min="14081" max="14081" width="23.69921875" style="185" customWidth="1"/>
    <col min="14082" max="14082" width="12.69921875" style="185" customWidth="1"/>
    <col min="14083" max="14083" width="9.5" style="185" customWidth="1"/>
    <col min="14084" max="14084" width="12.5" style="185" customWidth="1"/>
    <col min="14085" max="14085" width="13.8984375" style="185" customWidth="1"/>
    <col min="14086" max="14086" width="9.296875" style="185" customWidth="1"/>
    <col min="14087" max="14087" width="12.69921875" style="185" customWidth="1"/>
    <col min="14088" max="14088" width="11.296875" style="185" customWidth="1"/>
    <col min="14089" max="14336" width="8.19921875" style="185"/>
    <col min="14337" max="14337" width="23.69921875" style="185" customWidth="1"/>
    <col min="14338" max="14338" width="12.69921875" style="185" customWidth="1"/>
    <col min="14339" max="14339" width="9.5" style="185" customWidth="1"/>
    <col min="14340" max="14340" width="12.5" style="185" customWidth="1"/>
    <col min="14341" max="14341" width="13.8984375" style="185" customWidth="1"/>
    <col min="14342" max="14342" width="9.296875" style="185" customWidth="1"/>
    <col min="14343" max="14343" width="12.69921875" style="185" customWidth="1"/>
    <col min="14344" max="14344" width="11.296875" style="185" customWidth="1"/>
    <col min="14345" max="14592" width="8.19921875" style="185"/>
    <col min="14593" max="14593" width="23.69921875" style="185" customWidth="1"/>
    <col min="14594" max="14594" width="12.69921875" style="185" customWidth="1"/>
    <col min="14595" max="14595" width="9.5" style="185" customWidth="1"/>
    <col min="14596" max="14596" width="12.5" style="185" customWidth="1"/>
    <col min="14597" max="14597" width="13.8984375" style="185" customWidth="1"/>
    <col min="14598" max="14598" width="9.296875" style="185" customWidth="1"/>
    <col min="14599" max="14599" width="12.69921875" style="185" customWidth="1"/>
    <col min="14600" max="14600" width="11.296875" style="185" customWidth="1"/>
    <col min="14601" max="14848" width="8.19921875" style="185"/>
    <col min="14849" max="14849" width="23.69921875" style="185" customWidth="1"/>
    <col min="14850" max="14850" width="12.69921875" style="185" customWidth="1"/>
    <col min="14851" max="14851" width="9.5" style="185" customWidth="1"/>
    <col min="14852" max="14852" width="12.5" style="185" customWidth="1"/>
    <col min="14853" max="14853" width="13.8984375" style="185" customWidth="1"/>
    <col min="14854" max="14854" width="9.296875" style="185" customWidth="1"/>
    <col min="14855" max="14855" width="12.69921875" style="185" customWidth="1"/>
    <col min="14856" max="14856" width="11.296875" style="185" customWidth="1"/>
    <col min="14857" max="15104" width="8.19921875" style="185"/>
    <col min="15105" max="15105" width="23.69921875" style="185" customWidth="1"/>
    <col min="15106" max="15106" width="12.69921875" style="185" customWidth="1"/>
    <col min="15107" max="15107" width="9.5" style="185" customWidth="1"/>
    <col min="15108" max="15108" width="12.5" style="185" customWidth="1"/>
    <col min="15109" max="15109" width="13.8984375" style="185" customWidth="1"/>
    <col min="15110" max="15110" width="9.296875" style="185" customWidth="1"/>
    <col min="15111" max="15111" width="12.69921875" style="185" customWidth="1"/>
    <col min="15112" max="15112" width="11.296875" style="185" customWidth="1"/>
    <col min="15113" max="15360" width="8.19921875" style="185"/>
    <col min="15361" max="15361" width="23.69921875" style="185" customWidth="1"/>
    <col min="15362" max="15362" width="12.69921875" style="185" customWidth="1"/>
    <col min="15363" max="15363" width="9.5" style="185" customWidth="1"/>
    <col min="15364" max="15364" width="12.5" style="185" customWidth="1"/>
    <col min="15365" max="15365" width="13.8984375" style="185" customWidth="1"/>
    <col min="15366" max="15366" width="9.296875" style="185" customWidth="1"/>
    <col min="15367" max="15367" width="12.69921875" style="185" customWidth="1"/>
    <col min="15368" max="15368" width="11.296875" style="185" customWidth="1"/>
    <col min="15369" max="15616" width="8.19921875" style="185"/>
    <col min="15617" max="15617" width="23.69921875" style="185" customWidth="1"/>
    <col min="15618" max="15618" width="12.69921875" style="185" customWidth="1"/>
    <col min="15619" max="15619" width="9.5" style="185" customWidth="1"/>
    <col min="15620" max="15620" width="12.5" style="185" customWidth="1"/>
    <col min="15621" max="15621" width="13.8984375" style="185" customWidth="1"/>
    <col min="15622" max="15622" width="9.296875" style="185" customWidth="1"/>
    <col min="15623" max="15623" width="12.69921875" style="185" customWidth="1"/>
    <col min="15624" max="15624" width="11.296875" style="185" customWidth="1"/>
    <col min="15625" max="15872" width="8.19921875" style="185"/>
    <col min="15873" max="15873" width="23.69921875" style="185" customWidth="1"/>
    <col min="15874" max="15874" width="12.69921875" style="185" customWidth="1"/>
    <col min="15875" max="15875" width="9.5" style="185" customWidth="1"/>
    <col min="15876" max="15876" width="12.5" style="185" customWidth="1"/>
    <col min="15877" max="15877" width="13.8984375" style="185" customWidth="1"/>
    <col min="15878" max="15878" width="9.296875" style="185" customWidth="1"/>
    <col min="15879" max="15879" width="12.69921875" style="185" customWidth="1"/>
    <col min="15880" max="15880" width="11.296875" style="185" customWidth="1"/>
    <col min="15881" max="16128" width="8.19921875" style="185"/>
    <col min="16129" max="16129" width="23.69921875" style="185" customWidth="1"/>
    <col min="16130" max="16130" width="12.69921875" style="185" customWidth="1"/>
    <col min="16131" max="16131" width="9.5" style="185" customWidth="1"/>
    <col min="16132" max="16132" width="12.5" style="185" customWidth="1"/>
    <col min="16133" max="16133" width="13.8984375" style="185" customWidth="1"/>
    <col min="16134" max="16134" width="9.296875" style="185" customWidth="1"/>
    <col min="16135" max="16135" width="12.69921875" style="185" customWidth="1"/>
    <col min="16136" max="16136" width="11.296875" style="185" customWidth="1"/>
    <col min="16137" max="16384" width="8.19921875" style="185"/>
  </cols>
  <sheetData>
    <row r="1" spans="1:8" s="178" customFormat="1" ht="14.25" customHeight="1" x14ac:dyDescent="0.25">
      <c r="A1" s="472" t="s">
        <v>322</v>
      </c>
      <c r="B1" s="472"/>
      <c r="C1" s="472"/>
      <c r="D1" s="472"/>
      <c r="E1" s="472"/>
      <c r="F1" s="472"/>
      <c r="G1" s="472"/>
      <c r="H1" s="472"/>
    </row>
    <row r="2" spans="1:8" s="178" customFormat="1" ht="14.25" customHeight="1" x14ac:dyDescent="0.25">
      <c r="A2" s="473" t="s">
        <v>343</v>
      </c>
      <c r="B2" s="473"/>
      <c r="C2" s="473"/>
      <c r="D2" s="473"/>
      <c r="E2" s="473"/>
      <c r="F2" s="473"/>
      <c r="G2" s="473"/>
      <c r="H2" s="473"/>
    </row>
    <row r="3" spans="1:8" s="178" customFormat="1" ht="14.25" customHeight="1" x14ac:dyDescent="0.25">
      <c r="A3" s="472"/>
      <c r="B3" s="472"/>
      <c r="C3" s="472"/>
      <c r="D3" s="472"/>
      <c r="E3" s="472"/>
      <c r="F3" s="472"/>
      <c r="G3" s="472"/>
      <c r="H3" s="472"/>
    </row>
    <row r="4" spans="1:8" s="182" customFormat="1" ht="11.4" x14ac:dyDescent="0.2">
      <c r="A4" s="181"/>
      <c r="B4" s="181"/>
      <c r="C4" s="181"/>
      <c r="D4" s="181"/>
      <c r="E4" s="181"/>
      <c r="F4" s="181"/>
      <c r="G4" s="181"/>
    </row>
    <row r="5" spans="1:8" s="182" customFormat="1" ht="15" customHeight="1" x14ac:dyDescent="0.25">
      <c r="A5" s="442" t="s">
        <v>330</v>
      </c>
      <c r="B5" s="181"/>
      <c r="C5" s="181"/>
      <c r="D5" s="185"/>
      <c r="E5" s="181"/>
      <c r="F5" s="181"/>
      <c r="G5" s="181"/>
    </row>
    <row r="6" spans="1:8" s="182" customFormat="1" ht="15" customHeight="1" x14ac:dyDescent="0.2">
      <c r="A6" s="442" t="s">
        <v>214</v>
      </c>
    </row>
    <row r="7" spans="1:8" s="182" customFormat="1" ht="15" customHeight="1" x14ac:dyDescent="0.2">
      <c r="A7" s="182" t="s">
        <v>217</v>
      </c>
      <c r="C7" s="187" t="s">
        <v>218</v>
      </c>
    </row>
    <row r="8" spans="1:8" s="182" customFormat="1" ht="15" customHeight="1" x14ac:dyDescent="0.2">
      <c r="A8" s="182" t="s">
        <v>219</v>
      </c>
      <c r="F8" s="188"/>
    </row>
    <row r="9" spans="1:8" s="182" customFormat="1" ht="15" customHeight="1" x14ac:dyDescent="0.2">
      <c r="F9" s="188"/>
      <c r="H9" s="277" t="s">
        <v>220</v>
      </c>
    </row>
    <row r="10" spans="1:8" s="182" customFormat="1" ht="12" x14ac:dyDescent="0.25">
      <c r="A10" s="363" t="s">
        <v>146</v>
      </c>
      <c r="B10" s="363" t="s">
        <v>147</v>
      </c>
      <c r="C10" s="363" t="s">
        <v>148</v>
      </c>
      <c r="D10" s="363" t="s">
        <v>149</v>
      </c>
      <c r="E10" s="363" t="s">
        <v>274</v>
      </c>
      <c r="F10" s="364" t="s">
        <v>275</v>
      </c>
      <c r="G10" s="364" t="s">
        <v>276</v>
      </c>
      <c r="H10" s="364" t="s">
        <v>278</v>
      </c>
    </row>
    <row r="11" spans="1:8" s="182" customFormat="1" ht="82.5" customHeight="1" thickBot="1" x14ac:dyDescent="0.25">
      <c r="A11" s="365" t="s">
        <v>312</v>
      </c>
      <c r="B11" s="365" t="s">
        <v>313</v>
      </c>
      <c r="C11" s="365" t="s">
        <v>314</v>
      </c>
      <c r="D11" s="365" t="s">
        <v>315</v>
      </c>
      <c r="E11" s="366" t="s">
        <v>316</v>
      </c>
      <c r="F11" s="365" t="s">
        <v>317</v>
      </c>
      <c r="G11" s="366" t="s">
        <v>318</v>
      </c>
      <c r="H11" s="366" t="s">
        <v>319</v>
      </c>
    </row>
    <row r="12" spans="1:8" s="182" customFormat="1" ht="11.4" x14ac:dyDescent="0.2">
      <c r="A12" s="206"/>
      <c r="B12" s="367"/>
      <c r="C12" s="368"/>
      <c r="D12" s="286"/>
      <c r="E12" s="368" t="str">
        <f>IF(B12=0,"",IF(D12=0,"",D12*(B12+C12)))</f>
        <v/>
      </c>
      <c r="F12" s="286"/>
      <c r="G12" s="368" t="str">
        <f t="shared" ref="G12:G23" si="0">IF(E12=0,"",IF(F12=0,"",E12*F12))</f>
        <v/>
      </c>
      <c r="H12" s="369" t="e">
        <f>+G12+E12</f>
        <v>#VALUE!</v>
      </c>
    </row>
    <row r="13" spans="1:8" s="182" customFormat="1" ht="11.4" x14ac:dyDescent="0.2">
      <c r="A13" s="206"/>
      <c r="B13" s="367"/>
      <c r="C13" s="368"/>
      <c r="D13" s="286"/>
      <c r="E13" s="368" t="str">
        <f t="shared" ref="E13:E23" si="1">IF(B13=0,"",IF(D13=0,"",D13*(B13+C13)))</f>
        <v/>
      </c>
      <c r="F13" s="286"/>
      <c r="G13" s="368" t="str">
        <f t="shared" si="0"/>
        <v/>
      </c>
      <c r="H13" s="369" t="e">
        <f t="shared" ref="H13:H23" si="2">+G13+E13</f>
        <v>#VALUE!</v>
      </c>
    </row>
    <row r="14" spans="1:8" s="182" customFormat="1" ht="11.4" x14ac:dyDescent="0.2">
      <c r="A14" s="206"/>
      <c r="B14" s="367"/>
      <c r="C14" s="368"/>
      <c r="D14" s="286"/>
      <c r="E14" s="368" t="str">
        <f t="shared" si="1"/>
        <v/>
      </c>
      <c r="F14" s="286"/>
      <c r="G14" s="368" t="str">
        <f t="shared" si="0"/>
        <v/>
      </c>
      <c r="H14" s="369" t="e">
        <f t="shared" si="2"/>
        <v>#VALUE!</v>
      </c>
    </row>
    <row r="15" spans="1:8" s="182" customFormat="1" ht="11.4" x14ac:dyDescent="0.2">
      <c r="A15" s="206"/>
      <c r="B15" s="367"/>
      <c r="C15" s="368"/>
      <c r="D15" s="286"/>
      <c r="E15" s="368" t="str">
        <f t="shared" si="1"/>
        <v/>
      </c>
      <c r="F15" s="286"/>
      <c r="G15" s="368" t="str">
        <f t="shared" si="0"/>
        <v/>
      </c>
      <c r="H15" s="369" t="e">
        <f t="shared" si="2"/>
        <v>#VALUE!</v>
      </c>
    </row>
    <row r="16" spans="1:8" s="182" customFormat="1" ht="11.4" x14ac:dyDescent="0.2">
      <c r="A16" s="206"/>
      <c r="B16" s="367"/>
      <c r="C16" s="368"/>
      <c r="D16" s="286"/>
      <c r="E16" s="368" t="str">
        <f t="shared" si="1"/>
        <v/>
      </c>
      <c r="F16" s="286"/>
      <c r="G16" s="368" t="str">
        <f t="shared" si="0"/>
        <v/>
      </c>
      <c r="H16" s="369" t="e">
        <f t="shared" si="2"/>
        <v>#VALUE!</v>
      </c>
    </row>
    <row r="17" spans="1:10" s="182" customFormat="1" ht="11.4" x14ac:dyDescent="0.2">
      <c r="A17" s="206"/>
      <c r="B17" s="367"/>
      <c r="C17" s="368"/>
      <c r="D17" s="286"/>
      <c r="E17" s="368" t="str">
        <f t="shared" si="1"/>
        <v/>
      </c>
      <c r="F17" s="286"/>
      <c r="G17" s="368" t="str">
        <f t="shared" si="0"/>
        <v/>
      </c>
      <c r="H17" s="369" t="e">
        <f t="shared" si="2"/>
        <v>#VALUE!</v>
      </c>
    </row>
    <row r="18" spans="1:10" s="182" customFormat="1" ht="11.4" x14ac:dyDescent="0.2">
      <c r="A18" s="206"/>
      <c r="B18" s="367"/>
      <c r="C18" s="368"/>
      <c r="D18" s="286"/>
      <c r="E18" s="368" t="str">
        <f t="shared" si="1"/>
        <v/>
      </c>
      <c r="F18" s="286"/>
      <c r="G18" s="368" t="str">
        <f t="shared" si="0"/>
        <v/>
      </c>
      <c r="H18" s="369" t="e">
        <f t="shared" si="2"/>
        <v>#VALUE!</v>
      </c>
    </row>
    <row r="19" spans="1:10" s="182" customFormat="1" ht="11.4" x14ac:dyDescent="0.2">
      <c r="A19" s="206"/>
      <c r="B19" s="367"/>
      <c r="C19" s="368"/>
      <c r="D19" s="286"/>
      <c r="E19" s="368" t="str">
        <f t="shared" si="1"/>
        <v/>
      </c>
      <c r="F19" s="286"/>
      <c r="G19" s="368" t="str">
        <f t="shared" si="0"/>
        <v/>
      </c>
      <c r="H19" s="369" t="e">
        <f t="shared" si="2"/>
        <v>#VALUE!</v>
      </c>
    </row>
    <row r="20" spans="1:10" s="182" customFormat="1" ht="11.4" x14ac:dyDescent="0.2">
      <c r="A20" s="206"/>
      <c r="B20" s="367"/>
      <c r="C20" s="368"/>
      <c r="D20" s="286"/>
      <c r="E20" s="368" t="str">
        <f t="shared" si="1"/>
        <v/>
      </c>
      <c r="F20" s="286"/>
      <c r="G20" s="368" t="str">
        <f t="shared" si="0"/>
        <v/>
      </c>
      <c r="H20" s="369" t="e">
        <f t="shared" si="2"/>
        <v>#VALUE!</v>
      </c>
    </row>
    <row r="21" spans="1:10" s="182" customFormat="1" ht="11.4" x14ac:dyDescent="0.2">
      <c r="A21" s="206"/>
      <c r="B21" s="367"/>
      <c r="C21" s="368"/>
      <c r="D21" s="286"/>
      <c r="E21" s="368" t="str">
        <f t="shared" si="1"/>
        <v/>
      </c>
      <c r="F21" s="286"/>
      <c r="G21" s="368" t="str">
        <f t="shared" si="0"/>
        <v/>
      </c>
      <c r="H21" s="369" t="e">
        <f t="shared" si="2"/>
        <v>#VALUE!</v>
      </c>
    </row>
    <row r="22" spans="1:10" s="182" customFormat="1" ht="11.4" x14ac:dyDescent="0.2">
      <c r="A22" s="206"/>
      <c r="B22" s="367"/>
      <c r="C22" s="368"/>
      <c r="D22" s="286"/>
      <c r="E22" s="368" t="str">
        <f t="shared" si="1"/>
        <v/>
      </c>
      <c r="F22" s="286"/>
      <c r="G22" s="368" t="str">
        <f t="shared" si="0"/>
        <v/>
      </c>
      <c r="H22" s="369" t="e">
        <f t="shared" si="2"/>
        <v>#VALUE!</v>
      </c>
    </row>
    <row r="23" spans="1:10" s="182" customFormat="1" ht="12" thickBot="1" x14ac:dyDescent="0.25">
      <c r="A23" s="206"/>
      <c r="B23" s="367"/>
      <c r="C23" s="370"/>
      <c r="D23" s="286"/>
      <c r="E23" s="370" t="str">
        <f t="shared" si="1"/>
        <v/>
      </c>
      <c r="F23" s="286"/>
      <c r="G23" s="370" t="str">
        <f t="shared" si="0"/>
        <v/>
      </c>
      <c r="H23" s="371" t="e">
        <f t="shared" si="2"/>
        <v>#VALUE!</v>
      </c>
    </row>
    <row r="24" spans="1:10" s="232" customFormat="1" ht="12" x14ac:dyDescent="0.25">
      <c r="A24" s="372" t="s">
        <v>299</v>
      </c>
      <c r="B24" s="373"/>
      <c r="C24" s="374">
        <f>SUM(C12:C23)</f>
        <v>0</v>
      </c>
      <c r="D24" s="375"/>
      <c r="E24" s="376">
        <f>SUM(E12:E23)</f>
        <v>0</v>
      </c>
      <c r="F24" s="377"/>
      <c r="G24" s="374">
        <f>SUM(G12:G23)</f>
        <v>0</v>
      </c>
      <c r="H24" s="376" t="e">
        <f>SUM(H12:H23)</f>
        <v>#VALUE!</v>
      </c>
    </row>
    <row r="25" spans="1:10" s="182" customFormat="1" ht="12" x14ac:dyDescent="0.25">
      <c r="A25" s="228"/>
      <c r="B25" s="378"/>
      <c r="C25" s="378"/>
      <c r="D25" s="378"/>
      <c r="E25" s="378"/>
      <c r="F25" s="378"/>
      <c r="G25" s="378"/>
      <c r="H25" s="378"/>
    </row>
    <row r="26" spans="1:10" s="182" customFormat="1" ht="11.4" x14ac:dyDescent="0.2"/>
    <row r="27" spans="1:10" s="182" customFormat="1" ht="12" x14ac:dyDescent="0.25">
      <c r="A27" s="228"/>
      <c r="B27" s="378"/>
      <c r="C27" s="378"/>
      <c r="D27" s="378"/>
      <c r="E27" s="378"/>
      <c r="F27" s="378"/>
      <c r="G27" s="378"/>
      <c r="H27" s="378"/>
    </row>
    <row r="28" spans="1:10" s="182" customFormat="1" ht="25.5" customHeight="1" x14ac:dyDescent="0.2">
      <c r="A28" s="471" t="s">
        <v>342</v>
      </c>
      <c r="B28" s="471"/>
      <c r="C28" s="471"/>
      <c r="D28" s="471"/>
      <c r="E28" s="471"/>
      <c r="F28" s="471"/>
      <c r="G28" s="471"/>
      <c r="H28" s="471"/>
    </row>
    <row r="29" spans="1:10" s="182" customFormat="1" ht="11.4" x14ac:dyDescent="0.2">
      <c r="A29" s="182" t="s">
        <v>320</v>
      </c>
    </row>
    <row r="30" spans="1:10" s="380" customFormat="1" ht="24.75" customHeight="1" x14ac:dyDescent="0.2">
      <c r="A30" s="475"/>
      <c r="B30" s="475"/>
      <c r="C30" s="475"/>
      <c r="D30" s="475"/>
      <c r="E30" s="475"/>
      <c r="F30" s="475"/>
      <c r="G30" s="475"/>
      <c r="H30" s="475"/>
      <c r="I30" s="379"/>
      <c r="J30" s="379"/>
    </row>
    <row r="31" spans="1:10" s="380" customFormat="1" ht="25.5" customHeight="1" x14ac:dyDescent="0.2">
      <c r="A31" s="475"/>
      <c r="B31" s="475"/>
      <c r="C31" s="475"/>
      <c r="D31" s="475"/>
      <c r="E31" s="475"/>
      <c r="F31" s="475"/>
      <c r="G31" s="475"/>
      <c r="H31" s="475"/>
      <c r="I31" s="379"/>
      <c r="J31" s="379"/>
    </row>
  </sheetData>
  <mergeCells count="6">
    <mergeCell ref="A31:H31"/>
    <mergeCell ref="A1:H1"/>
    <mergeCell ref="A2:H2"/>
    <mergeCell ref="A3:H3"/>
    <mergeCell ref="A28:H28"/>
    <mergeCell ref="A30:H30"/>
  </mergeCells>
  <pageMargins left="0.7" right="0.7" top="0.75" bottom="0.75" header="0.3" footer="0.3"/>
  <pageSetup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34"/>
  <sheetViews>
    <sheetView zoomScale="75" zoomScaleNormal="75" workbookViewId="0">
      <selection activeCell="K20" sqref="K20"/>
    </sheetView>
  </sheetViews>
  <sheetFormatPr defaultRowHeight="15" x14ac:dyDescent="0.25"/>
  <cols>
    <col min="1" max="1" width="3.59765625" style="296" customWidth="1"/>
    <col min="2" max="2" width="12.5" style="296" customWidth="1"/>
    <col min="3" max="3" width="7.69921875" style="296" customWidth="1"/>
    <col min="4" max="5" width="7.296875" style="296" customWidth="1"/>
    <col min="6" max="6" width="18.8984375" style="296" customWidth="1"/>
    <col min="7" max="7" width="10" style="296" customWidth="1"/>
    <col min="8" max="16" width="9.59765625" style="296" customWidth="1"/>
    <col min="17" max="16384" width="8.796875" style="296"/>
  </cols>
  <sheetData>
    <row r="1" spans="2:16" ht="17.399999999999999" x14ac:dyDescent="0.3">
      <c r="B1" s="480" t="s">
        <v>321</v>
      </c>
      <c r="C1" s="480"/>
      <c r="D1" s="480"/>
      <c r="E1" s="480"/>
      <c r="F1" s="480"/>
      <c r="G1" s="480"/>
      <c r="H1" s="480"/>
      <c r="I1" s="480"/>
      <c r="J1" s="480"/>
      <c r="K1" s="480"/>
      <c r="L1" s="480"/>
      <c r="M1" s="480"/>
      <c r="N1" s="480"/>
      <c r="O1" s="480"/>
      <c r="P1" s="480"/>
    </row>
    <row r="2" spans="2:16" ht="17.399999999999999" x14ac:dyDescent="0.3">
      <c r="G2" s="297" t="s">
        <v>249</v>
      </c>
      <c r="H2" s="297"/>
      <c r="I2" s="297"/>
      <c r="J2" s="297"/>
      <c r="K2" s="297"/>
    </row>
    <row r="3" spans="2:16" ht="17.399999999999999" x14ac:dyDescent="0.3">
      <c r="B3" s="442" t="s">
        <v>330</v>
      </c>
      <c r="F3" s="337"/>
      <c r="G3" s="480"/>
      <c r="H3" s="480"/>
      <c r="I3" s="480"/>
      <c r="J3" s="480"/>
      <c r="K3" s="480"/>
    </row>
    <row r="4" spans="2:16" ht="17.399999999999999" x14ac:dyDescent="0.3">
      <c r="B4" s="442" t="s">
        <v>214</v>
      </c>
      <c r="F4" s="337"/>
    </row>
    <row r="5" spans="2:16" ht="17.399999999999999" x14ac:dyDescent="0.3">
      <c r="B5" s="182" t="s">
        <v>217</v>
      </c>
      <c r="C5" s="182"/>
      <c r="D5" s="187"/>
      <c r="E5" s="187" t="s">
        <v>218</v>
      </c>
      <c r="F5" s="337"/>
    </row>
    <row r="6" spans="2:16" ht="17.399999999999999" x14ac:dyDescent="0.3">
      <c r="B6" s="182" t="s">
        <v>219</v>
      </c>
      <c r="C6" s="182"/>
      <c r="D6" s="182"/>
      <c r="F6" s="337"/>
    </row>
    <row r="7" spans="2:16" ht="17.399999999999999" x14ac:dyDescent="0.3">
      <c r="F7" s="337"/>
    </row>
    <row r="9" spans="2:16" s="185" customFormat="1" x14ac:dyDescent="0.25">
      <c r="G9" s="320"/>
      <c r="H9" s="233"/>
      <c r="I9" s="233"/>
      <c r="J9" s="233"/>
      <c r="K9" s="233"/>
      <c r="L9" s="233"/>
    </row>
    <row r="10" spans="2:16" s="185" customFormat="1" ht="13.2" x14ac:dyDescent="0.25"/>
    <row r="11" spans="2:16" s="302" customFormat="1" ht="15.6" thickBot="1" x14ac:dyDescent="0.3">
      <c r="B11" s="323" t="s">
        <v>86</v>
      </c>
      <c r="K11" s="302" t="s">
        <v>79</v>
      </c>
      <c r="M11" s="302" t="s">
        <v>80</v>
      </c>
      <c r="O11" s="302" t="s">
        <v>81</v>
      </c>
    </row>
    <row r="12" spans="2:16" s="342" customFormat="1" ht="48" customHeight="1" x14ac:dyDescent="0.25">
      <c r="B12" s="338" t="s">
        <v>59</v>
      </c>
      <c r="C12" s="339" t="s">
        <v>194</v>
      </c>
      <c r="D12" s="339" t="s">
        <v>60</v>
      </c>
      <c r="E12" s="339" t="s">
        <v>193</v>
      </c>
      <c r="F12" s="340" t="s">
        <v>41</v>
      </c>
      <c r="G12" s="339" t="s">
        <v>116</v>
      </c>
      <c r="H12" s="339" t="s">
        <v>42</v>
      </c>
      <c r="I12" s="339" t="s">
        <v>43</v>
      </c>
      <c r="J12" s="339" t="s">
        <v>46</v>
      </c>
      <c r="K12" s="339" t="s">
        <v>61</v>
      </c>
      <c r="L12" s="339" t="s">
        <v>62</v>
      </c>
      <c r="M12" s="339" t="s">
        <v>47</v>
      </c>
      <c r="N12" s="339" t="s">
        <v>44</v>
      </c>
      <c r="O12" s="339" t="s">
        <v>48</v>
      </c>
      <c r="P12" s="341" t="s">
        <v>63</v>
      </c>
    </row>
    <row r="13" spans="2:16" s="302" customFormat="1" ht="18.75" customHeight="1" x14ac:dyDescent="0.25">
      <c r="B13" s="343" t="s">
        <v>64</v>
      </c>
      <c r="C13" s="329" t="s">
        <v>65</v>
      </c>
      <c r="D13" s="329" t="s">
        <v>66</v>
      </c>
      <c r="E13" s="329" t="s">
        <v>67</v>
      </c>
      <c r="F13" s="344" t="s">
        <v>68</v>
      </c>
      <c r="G13" s="329" t="s">
        <v>69</v>
      </c>
      <c r="H13" s="329" t="s">
        <v>70</v>
      </c>
      <c r="I13" s="329" t="s">
        <v>71</v>
      </c>
      <c r="J13" s="329" t="s">
        <v>72</v>
      </c>
      <c r="K13" s="329" t="s">
        <v>73</v>
      </c>
      <c r="L13" s="329" t="s">
        <v>74</v>
      </c>
      <c r="M13" s="329" t="s">
        <v>75</v>
      </c>
      <c r="N13" s="329" t="s">
        <v>76</v>
      </c>
      <c r="O13" s="329" t="s">
        <v>77</v>
      </c>
      <c r="P13" s="345" t="s">
        <v>78</v>
      </c>
    </row>
    <row r="14" spans="2:16" s="302" customFormat="1" x14ac:dyDescent="0.25">
      <c r="B14" s="346"/>
      <c r="C14" s="347"/>
      <c r="D14" s="347"/>
      <c r="E14" s="347"/>
      <c r="F14" s="348"/>
      <c r="G14" s="349"/>
      <c r="H14" s="348"/>
      <c r="I14" s="348"/>
      <c r="J14" s="348"/>
      <c r="K14" s="348"/>
      <c r="L14" s="348"/>
      <c r="M14" s="348"/>
      <c r="N14" s="348"/>
      <c r="O14" s="348"/>
      <c r="P14" s="350"/>
    </row>
    <row r="15" spans="2:16" s="302" customFormat="1" x14ac:dyDescent="0.25">
      <c r="B15" s="346"/>
      <c r="C15" s="347"/>
      <c r="D15" s="347"/>
      <c r="E15" s="347"/>
      <c r="F15" s="348"/>
      <c r="G15" s="349"/>
      <c r="H15" s="348"/>
      <c r="I15" s="348"/>
      <c r="J15" s="348"/>
      <c r="K15" s="348"/>
      <c r="L15" s="348"/>
      <c r="M15" s="348"/>
      <c r="N15" s="348"/>
      <c r="O15" s="348"/>
      <c r="P15" s="350"/>
    </row>
    <row r="16" spans="2:16" s="302" customFormat="1" x14ac:dyDescent="0.25">
      <c r="B16" s="346"/>
      <c r="C16" s="347"/>
      <c r="D16" s="347"/>
      <c r="E16" s="347"/>
      <c r="F16" s="348"/>
      <c r="G16" s="349"/>
      <c r="H16" s="348"/>
      <c r="I16" s="348"/>
      <c r="J16" s="348"/>
      <c r="K16" s="348"/>
      <c r="L16" s="348"/>
      <c r="M16" s="348"/>
      <c r="N16" s="348"/>
      <c r="O16" s="348"/>
      <c r="P16" s="350"/>
    </row>
    <row r="17" spans="2:16" s="302" customFormat="1" x14ac:dyDescent="0.25">
      <c r="B17" s="346"/>
      <c r="C17" s="347"/>
      <c r="D17" s="347"/>
      <c r="E17" s="347"/>
      <c r="F17" s="348"/>
      <c r="G17" s="351"/>
      <c r="H17" s="348"/>
      <c r="I17" s="348"/>
      <c r="J17" s="348"/>
      <c r="K17" s="348"/>
      <c r="L17" s="348"/>
      <c r="M17" s="348"/>
      <c r="N17" s="348"/>
      <c r="O17" s="348"/>
      <c r="P17" s="350"/>
    </row>
    <row r="18" spans="2:16" s="302" customFormat="1" x14ac:dyDescent="0.25">
      <c r="B18" s="346"/>
      <c r="C18" s="347"/>
      <c r="D18" s="347"/>
      <c r="E18" s="347"/>
      <c r="F18" s="348"/>
      <c r="G18" s="349"/>
      <c r="H18" s="348"/>
      <c r="I18" s="348"/>
      <c r="J18" s="348"/>
      <c r="K18" s="348"/>
      <c r="L18" s="348"/>
      <c r="M18" s="348"/>
      <c r="N18" s="348"/>
      <c r="O18" s="348"/>
      <c r="P18" s="350"/>
    </row>
    <row r="19" spans="2:16" s="302" customFormat="1" x14ac:dyDescent="0.25">
      <c r="B19" s="346"/>
      <c r="C19" s="347"/>
      <c r="D19" s="347"/>
      <c r="E19" s="347"/>
      <c r="F19" s="348"/>
      <c r="G19" s="349"/>
      <c r="H19" s="348"/>
      <c r="I19" s="348"/>
      <c r="J19" s="348"/>
      <c r="K19" s="348"/>
      <c r="L19" s="348"/>
      <c r="M19" s="348"/>
      <c r="N19" s="348"/>
      <c r="O19" s="348"/>
      <c r="P19" s="350"/>
    </row>
    <row r="20" spans="2:16" s="302" customFormat="1" x14ac:dyDescent="0.25">
      <c r="B20" s="346"/>
      <c r="C20" s="347"/>
      <c r="D20" s="347"/>
      <c r="E20" s="347"/>
      <c r="F20" s="348"/>
      <c r="G20" s="349"/>
      <c r="H20" s="348"/>
      <c r="I20" s="348"/>
      <c r="J20" s="348"/>
      <c r="K20" s="348"/>
      <c r="L20" s="348"/>
      <c r="M20" s="348"/>
      <c r="N20" s="348"/>
      <c r="O20" s="348"/>
      <c r="P20" s="350"/>
    </row>
    <row r="21" spans="2:16" x14ac:dyDescent="0.25">
      <c r="B21" s="352"/>
      <c r="C21" s="353"/>
      <c r="D21" s="353"/>
      <c r="E21" s="353"/>
      <c r="F21" s="354"/>
      <c r="G21" s="355"/>
      <c r="H21" s="354"/>
      <c r="I21" s="354"/>
      <c r="J21" s="354"/>
      <c r="K21" s="348"/>
      <c r="L21" s="354"/>
      <c r="M21" s="348"/>
      <c r="N21" s="354"/>
      <c r="O21" s="354"/>
      <c r="P21" s="356"/>
    </row>
    <row r="22" spans="2:16" x14ac:dyDescent="0.25">
      <c r="B22" s="352"/>
      <c r="C22" s="353"/>
      <c r="D22" s="353"/>
      <c r="E22" s="353"/>
      <c r="F22" s="357"/>
      <c r="G22" s="358"/>
      <c r="H22" s="353"/>
      <c r="I22" s="353"/>
      <c r="J22" s="353"/>
      <c r="K22" s="348"/>
      <c r="L22" s="353"/>
      <c r="M22" s="348"/>
      <c r="N22" s="353"/>
      <c r="O22" s="353"/>
      <c r="P22" s="356"/>
    </row>
    <row r="23" spans="2:16" x14ac:dyDescent="0.25">
      <c r="B23" s="352"/>
      <c r="C23" s="353"/>
      <c r="D23" s="353"/>
      <c r="E23" s="353"/>
      <c r="F23" s="357"/>
      <c r="G23" s="358"/>
      <c r="H23" s="353"/>
      <c r="I23" s="353"/>
      <c r="J23" s="353"/>
      <c r="K23" s="348"/>
      <c r="L23" s="353"/>
      <c r="M23" s="348"/>
      <c r="N23" s="353"/>
      <c r="O23" s="353"/>
      <c r="P23" s="356"/>
    </row>
    <row r="24" spans="2:16" x14ac:dyDescent="0.25">
      <c r="B24" s="352"/>
      <c r="C24" s="353"/>
      <c r="D24" s="353"/>
      <c r="E24" s="353"/>
      <c r="F24" s="357"/>
      <c r="G24" s="358"/>
      <c r="H24" s="353"/>
      <c r="I24" s="353"/>
      <c r="J24" s="353"/>
      <c r="K24" s="348"/>
      <c r="L24" s="353"/>
      <c r="M24" s="348"/>
      <c r="N24" s="353"/>
      <c r="O24" s="353"/>
      <c r="P24" s="356"/>
    </row>
    <row r="25" spans="2:16" ht="15.6" thickBot="1" x14ac:dyDescent="0.3">
      <c r="B25" s="359"/>
      <c r="C25" s="360"/>
      <c r="D25" s="360"/>
      <c r="E25" s="360"/>
      <c r="F25" s="476" t="s">
        <v>327</v>
      </c>
      <c r="G25" s="477"/>
      <c r="H25" s="477"/>
      <c r="I25" s="477"/>
      <c r="J25" s="477"/>
      <c r="K25" s="477"/>
      <c r="L25" s="477"/>
      <c r="M25" s="477"/>
      <c r="N25" s="478"/>
      <c r="O25" s="361">
        <f>SUM(O14:O24)</f>
        <v>0</v>
      </c>
      <c r="P25" s="362"/>
    </row>
    <row r="28" spans="2:16" x14ac:dyDescent="0.25">
      <c r="B28" s="296" t="s">
        <v>45</v>
      </c>
    </row>
    <row r="29" spans="2:16" x14ac:dyDescent="0.25">
      <c r="B29" s="296" t="s">
        <v>344</v>
      </c>
    </row>
    <row r="30" spans="2:16" x14ac:dyDescent="0.25">
      <c r="B30" s="296" t="s">
        <v>85</v>
      </c>
    </row>
    <row r="31" spans="2:16" x14ac:dyDescent="0.25">
      <c r="B31" s="296" t="s">
        <v>49</v>
      </c>
    </row>
    <row r="34" spans="2:13" ht="15.6" x14ac:dyDescent="0.3">
      <c r="B34" s="479"/>
      <c r="C34" s="479"/>
      <c r="D34" s="479"/>
      <c r="E34" s="479"/>
      <c r="F34" s="479"/>
      <c r="G34" s="479"/>
      <c r="H34" s="479"/>
      <c r="I34" s="479"/>
      <c r="J34" s="479"/>
      <c r="K34" s="479"/>
      <c r="L34" s="479"/>
      <c r="M34" s="479"/>
    </row>
  </sheetData>
  <mergeCells count="4">
    <mergeCell ref="F25:N25"/>
    <mergeCell ref="B34:M34"/>
    <mergeCell ref="G3:K3"/>
    <mergeCell ref="B1:P1"/>
  </mergeCells>
  <phoneticPr fontId="8" type="noConversion"/>
  <dataValidations disablePrompts="1" xWindow="340" yWindow="477" count="1">
    <dataValidation type="textLength" operator="equal" allowBlank="1" showInputMessage="1" showErrorMessage="1" errorTitle="Equipment Tag Number" error="Equipment Tag Number is 9 digits" promptTitle="Equipment Tag Number" prompt="This text formatted cell requires a complete 9-digit Tag Number._x000a_" sqref="G14:G24">
      <formula1>9</formula1>
    </dataValidation>
  </dataValidations>
  <pageMargins left="0.5" right="0.75" top="1" bottom="0.5" header="0.5" footer="0.25"/>
  <pageSetup scale="6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H16" sqref="H16"/>
    </sheetView>
  </sheetViews>
  <sheetFormatPr defaultColWidth="8.19921875" defaultRowHeight="13.2" x14ac:dyDescent="0.25"/>
  <cols>
    <col min="1" max="1" width="46.5" style="185" customWidth="1"/>
    <col min="2" max="2" width="14.796875" style="185" customWidth="1"/>
    <col min="3" max="3" width="15" style="185" customWidth="1"/>
    <col min="4" max="4" width="33" style="185" customWidth="1"/>
    <col min="5" max="256" width="8.19921875" style="185"/>
    <col min="257" max="257" width="46.5" style="185" customWidth="1"/>
    <col min="258" max="258" width="14.796875" style="185" customWidth="1"/>
    <col min="259" max="259" width="15" style="185" customWidth="1"/>
    <col min="260" max="260" width="33" style="185" customWidth="1"/>
    <col min="261" max="512" width="8.19921875" style="185"/>
    <col min="513" max="513" width="46.5" style="185" customWidth="1"/>
    <col min="514" max="514" width="14.796875" style="185" customWidth="1"/>
    <col min="515" max="515" width="15" style="185" customWidth="1"/>
    <col min="516" max="516" width="33" style="185" customWidth="1"/>
    <col min="517" max="768" width="8.19921875" style="185"/>
    <col min="769" max="769" width="46.5" style="185" customWidth="1"/>
    <col min="770" max="770" width="14.796875" style="185" customWidth="1"/>
    <col min="771" max="771" width="15" style="185" customWidth="1"/>
    <col min="772" max="772" width="33" style="185" customWidth="1"/>
    <col min="773" max="1024" width="8.19921875" style="185"/>
    <col min="1025" max="1025" width="46.5" style="185" customWidth="1"/>
    <col min="1026" max="1026" width="14.796875" style="185" customWidth="1"/>
    <col min="1027" max="1027" width="15" style="185" customWidth="1"/>
    <col min="1028" max="1028" width="33" style="185" customWidth="1"/>
    <col min="1029" max="1280" width="8.19921875" style="185"/>
    <col min="1281" max="1281" width="46.5" style="185" customWidth="1"/>
    <col min="1282" max="1282" width="14.796875" style="185" customWidth="1"/>
    <col min="1283" max="1283" width="15" style="185" customWidth="1"/>
    <col min="1284" max="1284" width="33" style="185" customWidth="1"/>
    <col min="1285" max="1536" width="8.19921875" style="185"/>
    <col min="1537" max="1537" width="46.5" style="185" customWidth="1"/>
    <col min="1538" max="1538" width="14.796875" style="185" customWidth="1"/>
    <col min="1539" max="1539" width="15" style="185" customWidth="1"/>
    <col min="1540" max="1540" width="33" style="185" customWidth="1"/>
    <col min="1541" max="1792" width="8.19921875" style="185"/>
    <col min="1793" max="1793" width="46.5" style="185" customWidth="1"/>
    <col min="1794" max="1794" width="14.796875" style="185" customWidth="1"/>
    <col min="1795" max="1795" width="15" style="185" customWidth="1"/>
    <col min="1796" max="1796" width="33" style="185" customWidth="1"/>
    <col min="1797" max="2048" width="8.19921875" style="185"/>
    <col min="2049" max="2049" width="46.5" style="185" customWidth="1"/>
    <col min="2050" max="2050" width="14.796875" style="185" customWidth="1"/>
    <col min="2051" max="2051" width="15" style="185" customWidth="1"/>
    <col min="2052" max="2052" width="33" style="185" customWidth="1"/>
    <col min="2053" max="2304" width="8.19921875" style="185"/>
    <col min="2305" max="2305" width="46.5" style="185" customWidth="1"/>
    <col min="2306" max="2306" width="14.796875" style="185" customWidth="1"/>
    <col min="2307" max="2307" width="15" style="185" customWidth="1"/>
    <col min="2308" max="2308" width="33" style="185" customWidth="1"/>
    <col min="2309" max="2560" width="8.19921875" style="185"/>
    <col min="2561" max="2561" width="46.5" style="185" customWidth="1"/>
    <col min="2562" max="2562" width="14.796875" style="185" customWidth="1"/>
    <col min="2563" max="2563" width="15" style="185" customWidth="1"/>
    <col min="2564" max="2564" width="33" style="185" customWidth="1"/>
    <col min="2565" max="2816" width="8.19921875" style="185"/>
    <col min="2817" max="2817" width="46.5" style="185" customWidth="1"/>
    <col min="2818" max="2818" width="14.796875" style="185" customWidth="1"/>
    <col min="2819" max="2819" width="15" style="185" customWidth="1"/>
    <col min="2820" max="2820" width="33" style="185" customWidth="1"/>
    <col min="2821" max="3072" width="8.19921875" style="185"/>
    <col min="3073" max="3073" width="46.5" style="185" customWidth="1"/>
    <col min="3074" max="3074" width="14.796875" style="185" customWidth="1"/>
    <col min="3075" max="3075" width="15" style="185" customWidth="1"/>
    <col min="3076" max="3076" width="33" style="185" customWidth="1"/>
    <col min="3077" max="3328" width="8.19921875" style="185"/>
    <col min="3329" max="3329" width="46.5" style="185" customWidth="1"/>
    <col min="3330" max="3330" width="14.796875" style="185" customWidth="1"/>
    <col min="3331" max="3331" width="15" style="185" customWidth="1"/>
    <col min="3332" max="3332" width="33" style="185" customWidth="1"/>
    <col min="3333" max="3584" width="8.19921875" style="185"/>
    <col min="3585" max="3585" width="46.5" style="185" customWidth="1"/>
    <col min="3586" max="3586" width="14.796875" style="185" customWidth="1"/>
    <col min="3587" max="3587" width="15" style="185" customWidth="1"/>
    <col min="3588" max="3588" width="33" style="185" customWidth="1"/>
    <col min="3589" max="3840" width="8.19921875" style="185"/>
    <col min="3841" max="3841" width="46.5" style="185" customWidth="1"/>
    <col min="3842" max="3842" width="14.796875" style="185" customWidth="1"/>
    <col min="3843" max="3843" width="15" style="185" customWidth="1"/>
    <col min="3844" max="3844" width="33" style="185" customWidth="1"/>
    <col min="3845" max="4096" width="8.19921875" style="185"/>
    <col min="4097" max="4097" width="46.5" style="185" customWidth="1"/>
    <col min="4098" max="4098" width="14.796875" style="185" customWidth="1"/>
    <col min="4099" max="4099" width="15" style="185" customWidth="1"/>
    <col min="4100" max="4100" width="33" style="185" customWidth="1"/>
    <col min="4101" max="4352" width="8.19921875" style="185"/>
    <col min="4353" max="4353" width="46.5" style="185" customWidth="1"/>
    <col min="4354" max="4354" width="14.796875" style="185" customWidth="1"/>
    <col min="4355" max="4355" width="15" style="185" customWidth="1"/>
    <col min="4356" max="4356" width="33" style="185" customWidth="1"/>
    <col min="4357" max="4608" width="8.19921875" style="185"/>
    <col min="4609" max="4609" width="46.5" style="185" customWidth="1"/>
    <col min="4610" max="4610" width="14.796875" style="185" customWidth="1"/>
    <col min="4611" max="4611" width="15" style="185" customWidth="1"/>
    <col min="4612" max="4612" width="33" style="185" customWidth="1"/>
    <col min="4613" max="4864" width="8.19921875" style="185"/>
    <col min="4865" max="4865" width="46.5" style="185" customWidth="1"/>
    <col min="4866" max="4866" width="14.796875" style="185" customWidth="1"/>
    <col min="4867" max="4867" width="15" style="185" customWidth="1"/>
    <col min="4868" max="4868" width="33" style="185" customWidth="1"/>
    <col min="4869" max="5120" width="8.19921875" style="185"/>
    <col min="5121" max="5121" width="46.5" style="185" customWidth="1"/>
    <col min="5122" max="5122" width="14.796875" style="185" customWidth="1"/>
    <col min="5123" max="5123" width="15" style="185" customWidth="1"/>
    <col min="5124" max="5124" width="33" style="185" customWidth="1"/>
    <col min="5125" max="5376" width="8.19921875" style="185"/>
    <col min="5377" max="5377" width="46.5" style="185" customWidth="1"/>
    <col min="5378" max="5378" width="14.796875" style="185" customWidth="1"/>
    <col min="5379" max="5379" width="15" style="185" customWidth="1"/>
    <col min="5380" max="5380" width="33" style="185" customWidth="1"/>
    <col min="5381" max="5632" width="8.19921875" style="185"/>
    <col min="5633" max="5633" width="46.5" style="185" customWidth="1"/>
    <col min="5634" max="5634" width="14.796875" style="185" customWidth="1"/>
    <col min="5635" max="5635" width="15" style="185" customWidth="1"/>
    <col min="5636" max="5636" width="33" style="185" customWidth="1"/>
    <col min="5637" max="5888" width="8.19921875" style="185"/>
    <col min="5889" max="5889" width="46.5" style="185" customWidth="1"/>
    <col min="5890" max="5890" width="14.796875" style="185" customWidth="1"/>
    <col min="5891" max="5891" width="15" style="185" customWidth="1"/>
    <col min="5892" max="5892" width="33" style="185" customWidth="1"/>
    <col min="5893" max="6144" width="8.19921875" style="185"/>
    <col min="6145" max="6145" width="46.5" style="185" customWidth="1"/>
    <col min="6146" max="6146" width="14.796875" style="185" customWidth="1"/>
    <col min="6147" max="6147" width="15" style="185" customWidth="1"/>
    <col min="6148" max="6148" width="33" style="185" customWidth="1"/>
    <col min="6149" max="6400" width="8.19921875" style="185"/>
    <col min="6401" max="6401" width="46.5" style="185" customWidth="1"/>
    <col min="6402" max="6402" width="14.796875" style="185" customWidth="1"/>
    <col min="6403" max="6403" width="15" style="185" customWidth="1"/>
    <col min="6404" max="6404" width="33" style="185" customWidth="1"/>
    <col min="6405" max="6656" width="8.19921875" style="185"/>
    <col min="6657" max="6657" width="46.5" style="185" customWidth="1"/>
    <col min="6658" max="6658" width="14.796875" style="185" customWidth="1"/>
    <col min="6659" max="6659" width="15" style="185" customWidth="1"/>
    <col min="6660" max="6660" width="33" style="185" customWidth="1"/>
    <col min="6661" max="6912" width="8.19921875" style="185"/>
    <col min="6913" max="6913" width="46.5" style="185" customWidth="1"/>
    <col min="6914" max="6914" width="14.796875" style="185" customWidth="1"/>
    <col min="6915" max="6915" width="15" style="185" customWidth="1"/>
    <col min="6916" max="6916" width="33" style="185" customWidth="1"/>
    <col min="6917" max="7168" width="8.19921875" style="185"/>
    <col min="7169" max="7169" width="46.5" style="185" customWidth="1"/>
    <col min="7170" max="7170" width="14.796875" style="185" customWidth="1"/>
    <col min="7171" max="7171" width="15" style="185" customWidth="1"/>
    <col min="7172" max="7172" width="33" style="185" customWidth="1"/>
    <col min="7173" max="7424" width="8.19921875" style="185"/>
    <col min="7425" max="7425" width="46.5" style="185" customWidth="1"/>
    <col min="7426" max="7426" width="14.796875" style="185" customWidth="1"/>
    <col min="7427" max="7427" width="15" style="185" customWidth="1"/>
    <col min="7428" max="7428" width="33" style="185" customWidth="1"/>
    <col min="7429" max="7680" width="8.19921875" style="185"/>
    <col min="7681" max="7681" width="46.5" style="185" customWidth="1"/>
    <col min="7682" max="7682" width="14.796875" style="185" customWidth="1"/>
    <col min="7683" max="7683" width="15" style="185" customWidth="1"/>
    <col min="7684" max="7684" width="33" style="185" customWidth="1"/>
    <col min="7685" max="7936" width="8.19921875" style="185"/>
    <col min="7937" max="7937" width="46.5" style="185" customWidth="1"/>
    <col min="7938" max="7938" width="14.796875" style="185" customWidth="1"/>
    <col min="7939" max="7939" width="15" style="185" customWidth="1"/>
    <col min="7940" max="7940" width="33" style="185" customWidth="1"/>
    <col min="7941" max="8192" width="8.19921875" style="185"/>
    <col min="8193" max="8193" width="46.5" style="185" customWidth="1"/>
    <col min="8194" max="8194" width="14.796875" style="185" customWidth="1"/>
    <col min="8195" max="8195" width="15" style="185" customWidth="1"/>
    <col min="8196" max="8196" width="33" style="185" customWidth="1"/>
    <col min="8197" max="8448" width="8.19921875" style="185"/>
    <col min="8449" max="8449" width="46.5" style="185" customWidth="1"/>
    <col min="8450" max="8450" width="14.796875" style="185" customWidth="1"/>
    <col min="8451" max="8451" width="15" style="185" customWidth="1"/>
    <col min="8452" max="8452" width="33" style="185" customWidth="1"/>
    <col min="8453" max="8704" width="8.19921875" style="185"/>
    <col min="8705" max="8705" width="46.5" style="185" customWidth="1"/>
    <col min="8706" max="8706" width="14.796875" style="185" customWidth="1"/>
    <col min="8707" max="8707" width="15" style="185" customWidth="1"/>
    <col min="8708" max="8708" width="33" style="185" customWidth="1"/>
    <col min="8709" max="8960" width="8.19921875" style="185"/>
    <col min="8961" max="8961" width="46.5" style="185" customWidth="1"/>
    <col min="8962" max="8962" width="14.796875" style="185" customWidth="1"/>
    <col min="8963" max="8963" width="15" style="185" customWidth="1"/>
    <col min="8964" max="8964" width="33" style="185" customWidth="1"/>
    <col min="8965" max="9216" width="8.19921875" style="185"/>
    <col min="9217" max="9217" width="46.5" style="185" customWidth="1"/>
    <col min="9218" max="9218" width="14.796875" style="185" customWidth="1"/>
    <col min="9219" max="9219" width="15" style="185" customWidth="1"/>
    <col min="9220" max="9220" width="33" style="185" customWidth="1"/>
    <col min="9221" max="9472" width="8.19921875" style="185"/>
    <col min="9473" max="9473" width="46.5" style="185" customWidth="1"/>
    <col min="9474" max="9474" width="14.796875" style="185" customWidth="1"/>
    <col min="9475" max="9475" width="15" style="185" customWidth="1"/>
    <col min="9476" max="9476" width="33" style="185" customWidth="1"/>
    <col min="9477" max="9728" width="8.19921875" style="185"/>
    <col min="9729" max="9729" width="46.5" style="185" customWidth="1"/>
    <col min="9730" max="9730" width="14.796875" style="185" customWidth="1"/>
    <col min="9731" max="9731" width="15" style="185" customWidth="1"/>
    <col min="9732" max="9732" width="33" style="185" customWidth="1"/>
    <col min="9733" max="9984" width="8.19921875" style="185"/>
    <col min="9985" max="9985" width="46.5" style="185" customWidth="1"/>
    <col min="9986" max="9986" width="14.796875" style="185" customWidth="1"/>
    <col min="9987" max="9987" width="15" style="185" customWidth="1"/>
    <col min="9988" max="9988" width="33" style="185" customWidth="1"/>
    <col min="9989" max="10240" width="8.19921875" style="185"/>
    <col min="10241" max="10241" width="46.5" style="185" customWidth="1"/>
    <col min="10242" max="10242" width="14.796875" style="185" customWidth="1"/>
    <col min="10243" max="10243" width="15" style="185" customWidth="1"/>
    <col min="10244" max="10244" width="33" style="185" customWidth="1"/>
    <col min="10245" max="10496" width="8.19921875" style="185"/>
    <col min="10497" max="10497" width="46.5" style="185" customWidth="1"/>
    <col min="10498" max="10498" width="14.796875" style="185" customWidth="1"/>
    <col min="10499" max="10499" width="15" style="185" customWidth="1"/>
    <col min="10500" max="10500" width="33" style="185" customWidth="1"/>
    <col min="10501" max="10752" width="8.19921875" style="185"/>
    <col min="10753" max="10753" width="46.5" style="185" customWidth="1"/>
    <col min="10754" max="10754" width="14.796875" style="185" customWidth="1"/>
    <col min="10755" max="10755" width="15" style="185" customWidth="1"/>
    <col min="10756" max="10756" width="33" style="185" customWidth="1"/>
    <col min="10757" max="11008" width="8.19921875" style="185"/>
    <col min="11009" max="11009" width="46.5" style="185" customWidth="1"/>
    <col min="11010" max="11010" width="14.796875" style="185" customWidth="1"/>
    <col min="11011" max="11011" width="15" style="185" customWidth="1"/>
    <col min="11012" max="11012" width="33" style="185" customWidth="1"/>
    <col min="11013" max="11264" width="8.19921875" style="185"/>
    <col min="11265" max="11265" width="46.5" style="185" customWidth="1"/>
    <col min="11266" max="11266" width="14.796875" style="185" customWidth="1"/>
    <col min="11267" max="11267" width="15" style="185" customWidth="1"/>
    <col min="11268" max="11268" width="33" style="185" customWidth="1"/>
    <col min="11269" max="11520" width="8.19921875" style="185"/>
    <col min="11521" max="11521" width="46.5" style="185" customWidth="1"/>
    <col min="11522" max="11522" width="14.796875" style="185" customWidth="1"/>
    <col min="11523" max="11523" width="15" style="185" customWidth="1"/>
    <col min="11524" max="11524" width="33" style="185" customWidth="1"/>
    <col min="11525" max="11776" width="8.19921875" style="185"/>
    <col min="11777" max="11777" width="46.5" style="185" customWidth="1"/>
    <col min="11778" max="11778" width="14.796875" style="185" customWidth="1"/>
    <col min="11779" max="11779" width="15" style="185" customWidth="1"/>
    <col min="11780" max="11780" width="33" style="185" customWidth="1"/>
    <col min="11781" max="12032" width="8.19921875" style="185"/>
    <col min="12033" max="12033" width="46.5" style="185" customWidth="1"/>
    <col min="12034" max="12034" width="14.796875" style="185" customWidth="1"/>
    <col min="12035" max="12035" width="15" style="185" customWidth="1"/>
    <col min="12036" max="12036" width="33" style="185" customWidth="1"/>
    <col min="12037" max="12288" width="8.19921875" style="185"/>
    <col min="12289" max="12289" width="46.5" style="185" customWidth="1"/>
    <col min="12290" max="12290" width="14.796875" style="185" customWidth="1"/>
    <col min="12291" max="12291" width="15" style="185" customWidth="1"/>
    <col min="12292" max="12292" width="33" style="185" customWidth="1"/>
    <col min="12293" max="12544" width="8.19921875" style="185"/>
    <col min="12545" max="12545" width="46.5" style="185" customWidth="1"/>
    <col min="12546" max="12546" width="14.796875" style="185" customWidth="1"/>
    <col min="12547" max="12547" width="15" style="185" customWidth="1"/>
    <col min="12548" max="12548" width="33" style="185" customWidth="1"/>
    <col min="12549" max="12800" width="8.19921875" style="185"/>
    <col min="12801" max="12801" width="46.5" style="185" customWidth="1"/>
    <col min="12802" max="12802" width="14.796875" style="185" customWidth="1"/>
    <col min="12803" max="12803" width="15" style="185" customWidth="1"/>
    <col min="12804" max="12804" width="33" style="185" customWidth="1"/>
    <col min="12805" max="13056" width="8.19921875" style="185"/>
    <col min="13057" max="13057" width="46.5" style="185" customWidth="1"/>
    <col min="13058" max="13058" width="14.796875" style="185" customWidth="1"/>
    <col min="13059" max="13059" width="15" style="185" customWidth="1"/>
    <col min="13060" max="13060" width="33" style="185" customWidth="1"/>
    <col min="13061" max="13312" width="8.19921875" style="185"/>
    <col min="13313" max="13313" width="46.5" style="185" customWidth="1"/>
    <col min="13314" max="13314" width="14.796875" style="185" customWidth="1"/>
    <col min="13315" max="13315" width="15" style="185" customWidth="1"/>
    <col min="13316" max="13316" width="33" style="185" customWidth="1"/>
    <col min="13317" max="13568" width="8.19921875" style="185"/>
    <col min="13569" max="13569" width="46.5" style="185" customWidth="1"/>
    <col min="13570" max="13570" width="14.796875" style="185" customWidth="1"/>
    <col min="13571" max="13571" width="15" style="185" customWidth="1"/>
    <col min="13572" max="13572" width="33" style="185" customWidth="1"/>
    <col min="13573" max="13824" width="8.19921875" style="185"/>
    <col min="13825" max="13825" width="46.5" style="185" customWidth="1"/>
    <col min="13826" max="13826" width="14.796875" style="185" customWidth="1"/>
    <col min="13827" max="13827" width="15" style="185" customWidth="1"/>
    <col min="13828" max="13828" width="33" style="185" customWidth="1"/>
    <col min="13829" max="14080" width="8.19921875" style="185"/>
    <col min="14081" max="14081" width="46.5" style="185" customWidth="1"/>
    <col min="14082" max="14082" width="14.796875" style="185" customWidth="1"/>
    <col min="14083" max="14083" width="15" style="185" customWidth="1"/>
    <col min="14084" max="14084" width="33" style="185" customWidth="1"/>
    <col min="14085" max="14336" width="8.19921875" style="185"/>
    <col min="14337" max="14337" width="46.5" style="185" customWidth="1"/>
    <col min="14338" max="14338" width="14.796875" style="185" customWidth="1"/>
    <col min="14339" max="14339" width="15" style="185" customWidth="1"/>
    <col min="14340" max="14340" width="33" style="185" customWidth="1"/>
    <col min="14341" max="14592" width="8.19921875" style="185"/>
    <col min="14593" max="14593" width="46.5" style="185" customWidth="1"/>
    <col min="14594" max="14594" width="14.796875" style="185" customWidth="1"/>
    <col min="14595" max="14595" width="15" style="185" customWidth="1"/>
    <col min="14596" max="14596" width="33" style="185" customWidth="1"/>
    <col min="14597" max="14848" width="8.19921875" style="185"/>
    <col min="14849" max="14849" width="46.5" style="185" customWidth="1"/>
    <col min="14850" max="14850" width="14.796875" style="185" customWidth="1"/>
    <col min="14851" max="14851" width="15" style="185" customWidth="1"/>
    <col min="14852" max="14852" width="33" style="185" customWidth="1"/>
    <col min="14853" max="15104" width="8.19921875" style="185"/>
    <col min="15105" max="15105" width="46.5" style="185" customWidth="1"/>
    <col min="15106" max="15106" width="14.796875" style="185" customWidth="1"/>
    <col min="15107" max="15107" width="15" style="185" customWidth="1"/>
    <col min="15108" max="15108" width="33" style="185" customWidth="1"/>
    <col min="15109" max="15360" width="8.19921875" style="185"/>
    <col min="15361" max="15361" width="46.5" style="185" customWidth="1"/>
    <col min="15362" max="15362" width="14.796875" style="185" customWidth="1"/>
    <col min="15363" max="15363" width="15" style="185" customWidth="1"/>
    <col min="15364" max="15364" width="33" style="185" customWidth="1"/>
    <col min="15365" max="15616" width="8.19921875" style="185"/>
    <col min="15617" max="15617" width="46.5" style="185" customWidth="1"/>
    <col min="15618" max="15618" width="14.796875" style="185" customWidth="1"/>
    <col min="15619" max="15619" width="15" style="185" customWidth="1"/>
    <col min="15620" max="15620" width="33" style="185" customWidth="1"/>
    <col min="15621" max="15872" width="8.19921875" style="185"/>
    <col min="15873" max="15873" width="46.5" style="185" customWidth="1"/>
    <col min="15874" max="15874" width="14.796875" style="185" customWidth="1"/>
    <col min="15875" max="15875" width="15" style="185" customWidth="1"/>
    <col min="15876" max="15876" width="33" style="185" customWidth="1"/>
    <col min="15877" max="16128" width="8.19921875" style="185"/>
    <col min="16129" max="16129" width="46.5" style="185" customWidth="1"/>
    <col min="16130" max="16130" width="14.796875" style="185" customWidth="1"/>
    <col min="16131" max="16131" width="15" style="185" customWidth="1"/>
    <col min="16132" max="16132" width="33" style="185" customWidth="1"/>
    <col min="16133" max="16384" width="8.19921875" style="185"/>
  </cols>
  <sheetData>
    <row r="1" spans="1:10" s="178" customFormat="1" ht="14.25" customHeight="1" x14ac:dyDescent="0.25">
      <c r="A1" s="472" t="s">
        <v>311</v>
      </c>
      <c r="B1" s="472"/>
      <c r="C1" s="472"/>
      <c r="D1" s="472"/>
      <c r="E1" s="177"/>
      <c r="F1" s="177"/>
      <c r="G1" s="177"/>
      <c r="H1" s="177"/>
      <c r="I1" s="177"/>
      <c r="J1" s="177"/>
    </row>
    <row r="2" spans="1:10" s="178" customFormat="1" ht="14.25" customHeight="1" x14ac:dyDescent="0.25">
      <c r="A2" s="473" t="s">
        <v>324</v>
      </c>
      <c r="B2" s="473"/>
      <c r="C2" s="473"/>
      <c r="D2" s="473"/>
      <c r="E2" s="179"/>
      <c r="F2" s="179"/>
      <c r="G2" s="179"/>
      <c r="H2" s="179"/>
      <c r="I2" s="179"/>
      <c r="J2" s="179"/>
    </row>
    <row r="3" spans="1:10" s="178" customFormat="1" ht="14.25" customHeight="1" x14ac:dyDescent="0.25">
      <c r="A3" s="472"/>
      <c r="B3" s="472"/>
      <c r="C3" s="472"/>
      <c r="D3" s="472"/>
      <c r="E3" s="177"/>
      <c r="F3" s="177"/>
      <c r="G3" s="177"/>
      <c r="H3" s="177"/>
      <c r="I3" s="177"/>
      <c r="J3" s="177"/>
    </row>
    <row r="4" spans="1:10" s="182" customFormat="1" ht="11.4" x14ac:dyDescent="0.2">
      <c r="A4" s="181"/>
      <c r="B4" s="181"/>
      <c r="C4" s="181"/>
      <c r="D4" s="181"/>
      <c r="F4" s="183"/>
      <c r="G4" s="181"/>
      <c r="H4" s="181"/>
      <c r="I4" s="181"/>
      <c r="J4" s="181"/>
    </row>
    <row r="5" spans="1:10" s="182" customFormat="1" ht="15" customHeight="1" x14ac:dyDescent="0.25">
      <c r="A5" s="184" t="s">
        <v>214</v>
      </c>
      <c r="B5" s="181"/>
      <c r="C5" s="185"/>
      <c r="D5" s="181"/>
      <c r="E5" s="181"/>
      <c r="G5" s="181"/>
      <c r="H5" s="181"/>
      <c r="I5" s="181"/>
      <c r="J5" s="181"/>
    </row>
    <row r="6" spans="1:10" s="182" customFormat="1" ht="15" customHeight="1" x14ac:dyDescent="0.2">
      <c r="F6" s="186"/>
    </row>
    <row r="7" spans="1:10" s="182" customFormat="1" ht="15" customHeight="1" x14ac:dyDescent="0.25">
      <c r="A7" s="182" t="s">
        <v>217</v>
      </c>
      <c r="B7" s="187" t="s">
        <v>218</v>
      </c>
      <c r="J7" s="185"/>
    </row>
    <row r="8" spans="1:10" s="182" customFormat="1" ht="15" customHeight="1" x14ac:dyDescent="0.2">
      <c r="A8" s="182" t="s">
        <v>219</v>
      </c>
      <c r="E8" s="188"/>
      <c r="F8" s="186"/>
      <c r="G8" s="188"/>
      <c r="H8" s="188"/>
      <c r="J8" s="277"/>
    </row>
    <row r="9" spans="1:10" x14ac:dyDescent="0.25">
      <c r="A9" s="231"/>
    </row>
    <row r="10" spans="1:10" ht="13.8" thickBot="1" x14ac:dyDescent="0.3">
      <c r="A10" s="231"/>
      <c r="B10" s="289"/>
    </row>
    <row r="11" spans="1:10" x14ac:dyDescent="0.25">
      <c r="A11" s="290"/>
      <c r="B11" s="430"/>
      <c r="C11" s="431" t="s">
        <v>257</v>
      </c>
      <c r="D11" s="432"/>
    </row>
    <row r="12" spans="1:10" x14ac:dyDescent="0.25">
      <c r="A12" s="291"/>
      <c r="B12" s="289" t="s">
        <v>292</v>
      </c>
      <c r="C12" s="289" t="s">
        <v>293</v>
      </c>
      <c r="D12" s="292" t="s">
        <v>294</v>
      </c>
    </row>
    <row r="13" spans="1:10" x14ac:dyDescent="0.25">
      <c r="A13" s="437" t="s">
        <v>295</v>
      </c>
      <c r="B13" s="438" t="s">
        <v>296</v>
      </c>
      <c r="C13" s="438" t="s">
        <v>297</v>
      </c>
      <c r="D13" s="439" t="s">
        <v>298</v>
      </c>
    </row>
    <row r="14" spans="1:10" x14ac:dyDescent="0.25">
      <c r="A14" s="291"/>
      <c r="B14" s="258"/>
      <c r="C14" s="258"/>
      <c r="D14" s="433"/>
    </row>
    <row r="15" spans="1:10" x14ac:dyDescent="0.25">
      <c r="A15" s="291"/>
      <c r="B15" s="258"/>
      <c r="C15" s="429"/>
      <c r="D15" s="433"/>
    </row>
    <row r="16" spans="1:10" x14ac:dyDescent="0.25">
      <c r="A16" s="291"/>
      <c r="B16" s="258"/>
      <c r="C16" s="429"/>
      <c r="D16" s="433"/>
    </row>
    <row r="17" spans="1:4" x14ac:dyDescent="0.25">
      <c r="A17" s="291"/>
      <c r="B17" s="258"/>
      <c r="C17" s="429"/>
      <c r="D17" s="433"/>
    </row>
    <row r="18" spans="1:4" x14ac:dyDescent="0.25">
      <c r="A18" s="291"/>
      <c r="B18" s="440"/>
      <c r="C18" s="440"/>
      <c r="D18" s="433"/>
    </row>
    <row r="19" spans="1:4" ht="13.8" thickBot="1" x14ac:dyDescent="0.3">
      <c r="A19" s="434" t="s">
        <v>299</v>
      </c>
      <c r="B19" s="435"/>
      <c r="C19" s="435"/>
      <c r="D19" s="436"/>
    </row>
    <row r="20" spans="1:4" x14ac:dyDescent="0.25">
      <c r="A20" s="233"/>
      <c r="B20" s="258"/>
      <c r="C20" s="258"/>
      <c r="D20" s="258"/>
    </row>
    <row r="21" spans="1:4" x14ac:dyDescent="0.25">
      <c r="A21" s="233"/>
      <c r="B21" s="233"/>
      <c r="C21" s="233"/>
      <c r="D21" s="233"/>
    </row>
    <row r="22" spans="1:4" ht="12.75" customHeight="1" x14ac:dyDescent="0.25">
      <c r="A22" s="471" t="s">
        <v>300</v>
      </c>
      <c r="B22" s="471"/>
      <c r="C22" s="471"/>
      <c r="D22" s="471"/>
    </row>
    <row r="23" spans="1:4" ht="9" customHeight="1" x14ac:dyDescent="0.25">
      <c r="A23" s="474"/>
      <c r="B23" s="474"/>
      <c r="C23" s="474"/>
      <c r="D23" s="474"/>
    </row>
    <row r="24" spans="1:4" s="182" customFormat="1" ht="12" x14ac:dyDescent="0.25">
      <c r="A24" s="293" t="s">
        <v>298</v>
      </c>
    </row>
    <row r="25" spans="1:4" s="182" customFormat="1" ht="11.4" x14ac:dyDescent="0.2">
      <c r="A25" s="182" t="s">
        <v>301</v>
      </c>
    </row>
    <row r="26" spans="1:4" s="182" customFormat="1" ht="11.4" x14ac:dyDescent="0.2">
      <c r="A26" s="182" t="s">
        <v>302</v>
      </c>
    </row>
    <row r="27" spans="1:4" s="182" customFormat="1" ht="11.4" x14ac:dyDescent="0.2">
      <c r="A27" s="182" t="s">
        <v>303</v>
      </c>
    </row>
    <row r="28" spans="1:4" s="182" customFormat="1" ht="11.4" x14ac:dyDescent="0.2">
      <c r="A28" s="182" t="s">
        <v>304</v>
      </c>
    </row>
    <row r="29" spans="1:4" s="182" customFormat="1" ht="11.4" x14ac:dyDescent="0.2">
      <c r="A29" s="294" t="s">
        <v>305</v>
      </c>
    </row>
    <row r="30" spans="1:4" s="182" customFormat="1" ht="11.4" x14ac:dyDescent="0.2">
      <c r="A30" s="294" t="s">
        <v>306</v>
      </c>
    </row>
    <row r="31" spans="1:4" s="182" customFormat="1" ht="11.4" x14ac:dyDescent="0.2">
      <c r="A31" s="294" t="s">
        <v>307</v>
      </c>
    </row>
    <row r="32" spans="1:4" s="182" customFormat="1" ht="11.4" x14ac:dyDescent="0.2">
      <c r="A32" s="294" t="s">
        <v>308</v>
      </c>
    </row>
    <row r="33" spans="1:1" x14ac:dyDescent="0.25">
      <c r="A33" s="182" t="s">
        <v>309</v>
      </c>
    </row>
    <row r="34" spans="1:1" x14ac:dyDescent="0.25">
      <c r="A34" s="182" t="s">
        <v>310</v>
      </c>
    </row>
  </sheetData>
  <mergeCells count="5">
    <mergeCell ref="A1:D1"/>
    <mergeCell ref="A2:D2"/>
    <mergeCell ref="A3:D3"/>
    <mergeCell ref="A22:D22"/>
    <mergeCell ref="A23:D23"/>
  </mergeCells>
  <pageMargins left="0.7" right="0.7" top="0.75" bottom="0.75" header="0.3" footer="0.3"/>
  <pageSetup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4"/>
  <sheetViews>
    <sheetView view="pageBreakPreview" zoomScale="75" zoomScaleNormal="100" workbookViewId="0">
      <selection activeCell="A2" sqref="A2:I2"/>
    </sheetView>
  </sheetViews>
  <sheetFormatPr defaultRowHeight="15" x14ac:dyDescent="0.25"/>
  <cols>
    <col min="1" max="1" width="5" style="296" customWidth="1"/>
    <col min="2" max="2" width="4.09765625" style="296" customWidth="1"/>
    <col min="3" max="3" width="35.8984375" style="296" customWidth="1"/>
    <col min="4" max="4" width="12" style="296" bestFit="1" customWidth="1"/>
    <col min="5" max="5" width="10.59765625" style="296" customWidth="1"/>
    <col min="6" max="6" width="10.296875" style="296" bestFit="1" customWidth="1"/>
    <col min="7" max="7" width="11" style="296" customWidth="1"/>
    <col min="8" max="8" width="10.59765625" style="296" customWidth="1"/>
    <col min="9" max="9" width="8.796875" style="296"/>
    <col min="10" max="10" width="11.09765625" style="296" customWidth="1"/>
    <col min="11" max="13" width="8.796875" style="296"/>
    <col min="14" max="14" width="9.69921875" style="296" customWidth="1"/>
    <col min="15" max="16" width="8.296875" style="296" customWidth="1"/>
    <col min="17" max="16384" width="8.796875" style="296"/>
  </cols>
  <sheetData>
    <row r="2" spans="1:11" ht="21" x14ac:dyDescent="0.4">
      <c r="A2" s="484" t="s">
        <v>248</v>
      </c>
      <c r="B2" s="484"/>
      <c r="C2" s="484"/>
      <c r="D2" s="484"/>
      <c r="E2" s="484"/>
      <c r="F2" s="484"/>
      <c r="G2" s="484"/>
      <c r="H2" s="484"/>
      <c r="I2" s="484"/>
    </row>
    <row r="3" spans="1:11" ht="21" x14ac:dyDescent="0.4">
      <c r="B3" s="481" t="s">
        <v>345</v>
      </c>
      <c r="C3" s="481"/>
      <c r="D3" s="481"/>
      <c r="E3" s="481"/>
      <c r="F3" s="481"/>
      <c r="G3" s="481"/>
      <c r="H3" s="481"/>
      <c r="I3" s="481"/>
      <c r="J3" s="295"/>
      <c r="K3" s="295"/>
    </row>
    <row r="4" spans="1:11" ht="17.399999999999999" x14ac:dyDescent="0.3">
      <c r="B4" s="480"/>
      <c r="C4" s="480"/>
      <c r="D4" s="480"/>
      <c r="E4" s="480"/>
      <c r="F4" s="480"/>
      <c r="G4" s="480"/>
      <c r="H4" s="480"/>
      <c r="I4" s="480"/>
      <c r="J4" s="297"/>
      <c r="K4" s="297"/>
    </row>
    <row r="5" spans="1:11" ht="17.399999999999999" x14ac:dyDescent="0.3">
      <c r="B5" s="427"/>
      <c r="C5" s="442" t="s">
        <v>330</v>
      </c>
      <c r="D5" s="181"/>
      <c r="E5" s="427"/>
      <c r="F5" s="427"/>
      <c r="G5" s="427"/>
      <c r="H5" s="427"/>
      <c r="I5" s="427"/>
      <c r="J5" s="297"/>
      <c r="K5" s="297"/>
    </row>
    <row r="6" spans="1:11" ht="17.399999999999999" x14ac:dyDescent="0.3">
      <c r="B6" s="427"/>
      <c r="C6" s="442" t="s">
        <v>214</v>
      </c>
      <c r="D6" s="182"/>
      <c r="E6" s="427"/>
      <c r="F6" s="427"/>
      <c r="G6" s="427"/>
      <c r="H6" s="427"/>
      <c r="I6" s="427"/>
      <c r="J6" s="297"/>
      <c r="K6" s="297"/>
    </row>
    <row r="7" spans="1:11" ht="17.399999999999999" x14ac:dyDescent="0.3">
      <c r="B7" s="427"/>
      <c r="C7" s="182" t="s">
        <v>217</v>
      </c>
      <c r="D7" s="187" t="s">
        <v>218</v>
      </c>
      <c r="E7" s="427"/>
      <c r="F7" s="427"/>
      <c r="G7" s="427"/>
      <c r="H7" s="427"/>
      <c r="I7" s="427"/>
      <c r="J7" s="297"/>
      <c r="K7" s="297"/>
    </row>
    <row r="8" spans="1:11" ht="17.399999999999999" x14ac:dyDescent="0.3">
      <c r="B8" s="298"/>
      <c r="C8" s="182" t="s">
        <v>219</v>
      </c>
      <c r="D8" s="182"/>
      <c r="E8" s="298"/>
      <c r="F8" s="298"/>
      <c r="G8" s="298"/>
      <c r="H8" s="298"/>
      <c r="I8" s="298"/>
      <c r="J8" s="298"/>
      <c r="K8" s="298"/>
    </row>
    <row r="9" spans="1:11" ht="15.6" thickBot="1" x14ac:dyDescent="0.3"/>
    <row r="10" spans="1:11" ht="40.200000000000003" thickBot="1" x14ac:dyDescent="0.3">
      <c r="D10" s="424" t="s">
        <v>183</v>
      </c>
      <c r="E10" s="482" t="s">
        <v>189</v>
      </c>
      <c r="F10" s="483"/>
      <c r="G10" s="482" t="s">
        <v>188</v>
      </c>
      <c r="H10" s="483"/>
    </row>
    <row r="11" spans="1:11" ht="66.75" customHeight="1" thickBot="1" x14ac:dyDescent="0.3">
      <c r="D11" s="299" t="s">
        <v>183</v>
      </c>
      <c r="E11" s="300" t="s">
        <v>184</v>
      </c>
      <c r="F11" s="301" t="s">
        <v>185</v>
      </c>
      <c r="G11" s="300" t="s">
        <v>186</v>
      </c>
      <c r="H11" s="301" t="s">
        <v>187</v>
      </c>
      <c r="I11" s="302"/>
      <c r="J11" s="302"/>
      <c r="K11" s="302"/>
    </row>
    <row r="12" spans="1:11" ht="17.25" customHeight="1" x14ac:dyDescent="0.25">
      <c r="D12" s="303" t="s">
        <v>95</v>
      </c>
      <c r="E12" s="304" t="s">
        <v>96</v>
      </c>
      <c r="F12" s="305" t="s">
        <v>97</v>
      </c>
      <c r="G12" s="304" t="s">
        <v>98</v>
      </c>
      <c r="H12" s="305" t="s">
        <v>99</v>
      </c>
      <c r="I12" s="302"/>
      <c r="J12" s="302"/>
      <c r="K12" s="302"/>
    </row>
    <row r="13" spans="1:11" ht="30.6" thickBot="1" x14ac:dyDescent="0.3">
      <c r="B13" s="302"/>
      <c r="C13" s="302"/>
      <c r="D13" s="306"/>
      <c r="E13" s="307"/>
      <c r="F13" s="308" t="s">
        <v>114</v>
      </c>
      <c r="G13" s="307"/>
      <c r="H13" s="308" t="s">
        <v>115</v>
      </c>
      <c r="I13" s="302"/>
      <c r="J13" s="302"/>
      <c r="K13" s="302"/>
    </row>
    <row r="14" spans="1:11" x14ac:dyDescent="0.25">
      <c r="B14" s="302"/>
      <c r="C14" s="309" t="s">
        <v>102</v>
      </c>
      <c r="D14" s="310"/>
      <c r="E14" s="311"/>
      <c r="F14" s="312" t="str">
        <f>IF(D14&gt;0,D14*(E14+1),"")</f>
        <v/>
      </c>
      <c r="G14" s="311"/>
      <c r="H14" s="312" t="str">
        <f>IF(D14&gt;0,F14*(G14+1),"")</f>
        <v/>
      </c>
    </row>
    <row r="15" spans="1:11" x14ac:dyDescent="0.25">
      <c r="B15" s="302"/>
      <c r="C15" s="313" t="s">
        <v>103</v>
      </c>
      <c r="D15" s="314"/>
      <c r="E15" s="315"/>
      <c r="F15" s="312" t="str">
        <f t="shared" ref="F15:F25" si="0">IF(D15&gt;0,D15*(E15+1),"")</f>
        <v/>
      </c>
      <c r="G15" s="315"/>
      <c r="H15" s="312" t="str">
        <f t="shared" ref="H15:H25" si="1">IF(D15&gt;0,F15*(G15+1),"")</f>
        <v/>
      </c>
    </row>
    <row r="16" spans="1:11" x14ac:dyDescent="0.25">
      <c r="C16" s="313" t="s">
        <v>104</v>
      </c>
      <c r="D16" s="314"/>
      <c r="E16" s="315"/>
      <c r="F16" s="312" t="str">
        <f t="shared" si="0"/>
        <v/>
      </c>
      <c r="G16" s="315"/>
      <c r="H16" s="312" t="str">
        <f t="shared" si="1"/>
        <v/>
      </c>
    </row>
    <row r="17" spans="1:11" x14ac:dyDescent="0.25">
      <c r="C17" s="313" t="s">
        <v>105</v>
      </c>
      <c r="D17" s="314"/>
      <c r="E17" s="315"/>
      <c r="F17" s="312" t="str">
        <f t="shared" si="0"/>
        <v/>
      </c>
      <c r="G17" s="315"/>
      <c r="H17" s="312" t="str">
        <f t="shared" si="1"/>
        <v/>
      </c>
    </row>
    <row r="18" spans="1:11" x14ac:dyDescent="0.25">
      <c r="C18" s="313" t="s">
        <v>106</v>
      </c>
      <c r="D18" s="314"/>
      <c r="E18" s="315"/>
      <c r="F18" s="312" t="str">
        <f t="shared" si="0"/>
        <v/>
      </c>
      <c r="G18" s="315"/>
      <c r="H18" s="312" t="str">
        <f t="shared" si="1"/>
        <v/>
      </c>
    </row>
    <row r="19" spans="1:11" x14ac:dyDescent="0.25">
      <c r="C19" s="313" t="s">
        <v>107</v>
      </c>
      <c r="D19" s="314"/>
      <c r="E19" s="315"/>
      <c r="F19" s="312" t="str">
        <f t="shared" si="0"/>
        <v/>
      </c>
      <c r="G19" s="315"/>
      <c r="H19" s="312" t="str">
        <f t="shared" si="1"/>
        <v/>
      </c>
    </row>
    <row r="20" spans="1:11" x14ac:dyDescent="0.25">
      <c r="C20" s="313" t="s">
        <v>108</v>
      </c>
      <c r="D20" s="314"/>
      <c r="E20" s="315"/>
      <c r="F20" s="312" t="str">
        <f t="shared" si="0"/>
        <v/>
      </c>
      <c r="G20" s="315"/>
      <c r="H20" s="312" t="str">
        <f t="shared" si="1"/>
        <v/>
      </c>
    </row>
    <row r="21" spans="1:11" x14ac:dyDescent="0.25">
      <c r="C21" s="313" t="s">
        <v>109</v>
      </c>
      <c r="D21" s="314"/>
      <c r="E21" s="315"/>
      <c r="F21" s="312" t="str">
        <f t="shared" si="0"/>
        <v/>
      </c>
      <c r="G21" s="315"/>
      <c r="H21" s="312" t="str">
        <f t="shared" si="1"/>
        <v/>
      </c>
    </row>
    <row r="22" spans="1:11" x14ac:dyDescent="0.25">
      <c r="C22" s="313" t="s">
        <v>110</v>
      </c>
      <c r="D22" s="314"/>
      <c r="E22" s="315"/>
      <c r="F22" s="312" t="str">
        <f t="shared" si="0"/>
        <v/>
      </c>
      <c r="G22" s="315"/>
      <c r="H22" s="312" t="str">
        <f t="shared" si="1"/>
        <v/>
      </c>
    </row>
    <row r="23" spans="1:11" x14ac:dyDescent="0.25">
      <c r="C23" s="313" t="s">
        <v>111</v>
      </c>
      <c r="D23" s="314"/>
      <c r="E23" s="315"/>
      <c r="F23" s="312" t="str">
        <f t="shared" si="0"/>
        <v/>
      </c>
      <c r="G23" s="315"/>
      <c r="H23" s="312" t="str">
        <f t="shared" si="1"/>
        <v/>
      </c>
    </row>
    <row r="24" spans="1:11" x14ac:dyDescent="0.25">
      <c r="C24" s="313" t="s">
        <v>112</v>
      </c>
      <c r="D24" s="314"/>
      <c r="E24" s="315"/>
      <c r="F24" s="312" t="str">
        <f t="shared" si="0"/>
        <v/>
      </c>
      <c r="G24" s="315"/>
      <c r="H24" s="312" t="str">
        <f t="shared" si="1"/>
        <v/>
      </c>
    </row>
    <row r="25" spans="1:11" ht="15.6" thickBot="1" x14ac:dyDescent="0.3">
      <c r="C25" s="316" t="s">
        <v>113</v>
      </c>
      <c r="D25" s="317"/>
      <c r="E25" s="318"/>
      <c r="F25" s="319" t="str">
        <f t="shared" si="0"/>
        <v/>
      </c>
      <c r="G25" s="318"/>
      <c r="H25" s="319" t="str">
        <f t="shared" si="1"/>
        <v/>
      </c>
    </row>
    <row r="26" spans="1:11" x14ac:dyDescent="0.25">
      <c r="B26" s="302"/>
    </row>
    <row r="30" spans="1:11" x14ac:dyDescent="0.25">
      <c r="A30" s="320"/>
      <c r="B30" s="321"/>
      <c r="C30" s="322"/>
      <c r="D30" s="322"/>
      <c r="E30" s="322"/>
      <c r="F30" s="322"/>
      <c r="G30" s="322"/>
      <c r="H30" s="322"/>
    </row>
    <row r="31" spans="1:11" x14ac:dyDescent="0.25">
      <c r="A31" s="320"/>
      <c r="C31" s="323"/>
    </row>
    <row r="32" spans="1:11" x14ac:dyDescent="0.25">
      <c r="A32" s="320"/>
      <c r="D32" s="323"/>
      <c r="E32" s="323"/>
      <c r="F32" s="323"/>
      <c r="G32" s="323"/>
      <c r="H32" s="323"/>
      <c r="J32" s="323"/>
      <c r="K32" s="323"/>
    </row>
    <row r="33" spans="1:1" x14ac:dyDescent="0.25">
      <c r="A33" s="320"/>
    </row>
    <row r="34" spans="1:1" x14ac:dyDescent="0.25">
      <c r="A34" s="320"/>
    </row>
  </sheetData>
  <mergeCells count="5">
    <mergeCell ref="B3:I3"/>
    <mergeCell ref="B4:I4"/>
    <mergeCell ref="G10:H10"/>
    <mergeCell ref="E10:F10"/>
    <mergeCell ref="A2:I2"/>
  </mergeCells>
  <phoneticPr fontId="8" type="noConversion"/>
  <pageMargins left="0.5" right="0.75" top="1" bottom="0.5" header="0.5" footer="0.25"/>
  <pageSetup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Cover Sheet</vt:lpstr>
      <vt:lpstr>Proposal Page</vt:lpstr>
      <vt:lpstr>Proposal Page 2</vt:lpstr>
      <vt:lpstr>BUDGET PAGE (PAGE 3)</vt:lpstr>
      <vt:lpstr>Comp Income Statement</vt:lpstr>
      <vt:lpstr>Salary and Benefits</vt:lpstr>
      <vt:lpstr>DEPRECIATION </vt:lpstr>
      <vt:lpstr>Working Capital </vt:lpstr>
      <vt:lpstr>VOLUME PROJECTIONS </vt:lpstr>
      <vt:lpstr>Rate List</vt:lpstr>
      <vt:lpstr>Sheet3</vt:lpstr>
      <vt:lpstr>Checklist-NEW (PAGE 7)</vt:lpstr>
      <vt:lpstr>Checklist-RENEWAL (PAGE 8)</vt:lpstr>
      <vt:lpstr>Sheet1</vt:lpstr>
      <vt:lpstr>'BUDGET PAGE (PAGE 3)'!Print_Area</vt:lpstr>
      <vt:lpstr>'Checklist-NEW (PAGE 7)'!Print_Area</vt:lpstr>
      <vt:lpstr>'Comp Income Statement'!Print_Area</vt:lpstr>
      <vt:lpstr>'Cover Sheet'!Print_Area</vt:lpstr>
      <vt:lpstr>'Proposal Page'!Print_Area</vt:lpstr>
      <vt:lpstr>'Proposal Page 2'!Print_Area</vt:lpstr>
      <vt:lpstr>'Rate List'!Print_Area</vt:lpstr>
      <vt:lpstr>'Salary and Benefits'!Print_Area</vt:lpstr>
      <vt:lpstr>'VOLUME PROJECTIONS '!Print_Area</vt:lpstr>
      <vt:lpstr>'Working Capital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Sarah</dc:creator>
  <cp:lastModifiedBy>Windows User</cp:lastModifiedBy>
  <cp:lastPrinted>2015-02-10T18:11:58Z</cp:lastPrinted>
  <dcterms:created xsi:type="dcterms:W3CDTF">1999-02-04T22:30:17Z</dcterms:created>
  <dcterms:modified xsi:type="dcterms:W3CDTF">2015-04-14T21:36:17Z</dcterms:modified>
</cp:coreProperties>
</file>