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-irc-fs03.ucop.edu\Data\Design and Construction Services\1. Contracts Info\99. Best Value\Templates\Revisions_20180829\"/>
    </mc:Choice>
  </mc:AlternateContent>
  <bookViews>
    <workbookView xWindow="105" yWindow="60" windowWidth="34995" windowHeight="11805"/>
  </bookViews>
  <sheets>
    <sheet name="Campus Projects Summary" sheetId="4" r:id="rId1"/>
  </sheets>
  <definedNames>
    <definedName name="_xlnm.Print_Area" localSheetId="0">'Campus Projects Summary'!$A$1:$X$46</definedName>
    <definedName name="_xlnm.Print_Titles" localSheetId="0">'Campus Projects Summary'!$4:$4</definedName>
  </definedNames>
  <calcPr calcId="162913"/>
</workbook>
</file>

<file path=xl/calcChain.xml><?xml version="1.0" encoding="utf-8"?>
<calcChain xmlns="http://schemas.openxmlformats.org/spreadsheetml/2006/main">
  <c r="N6" i="4" l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5" i="4"/>
  <c r="O5" i="4" s="1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P5" i="4" l="1"/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P7" i="4" l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6" i="4"/>
</calcChain>
</file>

<file path=xl/sharedStrings.xml><?xml version="1.0" encoding="utf-8"?>
<sst xmlns="http://schemas.openxmlformats.org/spreadsheetml/2006/main" count="58" uniqueCount="58">
  <si>
    <t>Bid Date</t>
  </si>
  <si>
    <t xml:space="preserve">Campus: </t>
  </si>
  <si>
    <t xml:space="preserve">Date Updated: </t>
  </si>
  <si>
    <t>Project Completion Date</t>
  </si>
  <si>
    <t>PCL Construction Services, Inc.</t>
  </si>
  <si>
    <t>McCarthy Building Companies, Inc.</t>
  </si>
  <si>
    <t>CM@Risk</t>
  </si>
  <si>
    <t>Krispy Crème Burger Outlet</t>
  </si>
  <si>
    <t>Student Housing #45</t>
  </si>
  <si>
    <t>D/B/B</t>
  </si>
  <si>
    <t>UC Oakland</t>
  </si>
  <si>
    <t>BV.4 Campus Summary Analysis</t>
  </si>
  <si>
    <t>Notes</t>
  </si>
  <si>
    <r>
      <t>Bid Estimate</t>
    </r>
    <r>
      <rPr>
        <b/>
        <vertAlign val="superscript"/>
        <sz val="12"/>
        <rFont val="Arial"/>
        <family val="2"/>
      </rPr>
      <t>1</t>
    </r>
  </si>
  <si>
    <t>Abbreviations</t>
  </si>
  <si>
    <t>BV = Best Value</t>
  </si>
  <si>
    <t>Project Delivery Method</t>
  </si>
  <si>
    <t>Final Cost at Completion</t>
  </si>
  <si>
    <t>Project No.</t>
  </si>
  <si>
    <t>Status</t>
  </si>
  <si>
    <t>Contract Award Amount</t>
  </si>
  <si>
    <r>
      <t>Construction Project Value</t>
    </r>
    <r>
      <rPr>
        <b/>
        <vertAlign val="superscript"/>
        <sz val="12"/>
        <rFont val="Arial"/>
        <family val="2"/>
      </rPr>
      <t>2</t>
    </r>
  </si>
  <si>
    <t>No. of Bidders</t>
  </si>
  <si>
    <t>No. of Protests</t>
  </si>
  <si>
    <t>Project Name</t>
  </si>
  <si>
    <t>No. = number</t>
  </si>
  <si>
    <t>D/B/B = Design/Bid/Build</t>
  </si>
  <si>
    <t>QP = qualification points</t>
  </si>
  <si>
    <t>CM@Risk = Construction Management at Risk</t>
  </si>
  <si>
    <r>
      <t>BV Winning Bid</t>
    </r>
    <r>
      <rPr>
        <b/>
        <vertAlign val="superscript"/>
        <sz val="12"/>
        <rFont val="Arial"/>
        <family val="2"/>
      </rPr>
      <t>3</t>
    </r>
  </si>
  <si>
    <t>3. Best Value Winning Bid as determined by Best Value Score Analysis.</t>
  </si>
  <si>
    <r>
      <t xml:space="preserve">2. The estimated Total Project </t>
    </r>
    <r>
      <rPr>
        <b/>
        <sz val="10"/>
        <color rgb="FF000000"/>
        <rFont val="Arial"/>
        <family val="2"/>
      </rPr>
      <t>Construction</t>
    </r>
    <r>
      <rPr>
        <sz val="10"/>
        <color rgb="FF000000"/>
        <rFont val="Arial"/>
        <family val="2"/>
      </rPr>
      <t xml:space="preserve"> Cost (not necessarily BV bid award).  This the estimated value of the </t>
    </r>
    <r>
      <rPr>
        <b/>
        <sz val="10"/>
        <color rgb="FF000000"/>
        <rFont val="Arial"/>
        <family val="2"/>
      </rPr>
      <t>entire</t>
    </r>
    <r>
      <rPr>
        <sz val="10"/>
        <color rgb="FF000000"/>
        <rFont val="Arial"/>
        <family val="2"/>
      </rPr>
      <t xml:space="preserve"> project (i.e. CM@Risk and sub-contractor awards are only a portion of the Total Project Construction Cost).</t>
    </r>
  </si>
  <si>
    <t>1. An estimate of the expected winning bid amount.</t>
  </si>
  <si>
    <t>4. Qualification points earned by bidder submitting the Best Value Winning Bid.</t>
  </si>
  <si>
    <r>
      <t>BV Winning Bidder QP</t>
    </r>
    <r>
      <rPr>
        <b/>
        <vertAlign val="superscript"/>
        <sz val="12"/>
        <rFont val="Arial"/>
        <family val="2"/>
      </rPr>
      <t>4</t>
    </r>
  </si>
  <si>
    <r>
      <t>Low Bid</t>
    </r>
    <r>
      <rPr>
        <b/>
        <vertAlign val="superscript"/>
        <sz val="12"/>
        <rFont val="Arial"/>
        <family val="2"/>
      </rPr>
      <t>5</t>
    </r>
  </si>
  <si>
    <t>5. The lowest bid price submitted (i.e. the Low Bid is not necessarily the Best Value Winning Bid).</t>
  </si>
  <si>
    <t>6. Qualification points earned by bidder submitting the Low Bid.</t>
  </si>
  <si>
    <r>
      <t>Low Bidder QP</t>
    </r>
    <r>
      <rPr>
        <b/>
        <vertAlign val="superscript"/>
        <sz val="12"/>
        <rFont val="Arial"/>
        <family val="2"/>
      </rPr>
      <t>6</t>
    </r>
  </si>
  <si>
    <t>7. The second lowest bid price submitted.</t>
  </si>
  <si>
    <r>
      <t>2</t>
    </r>
    <r>
      <rPr>
        <b/>
        <vertAlign val="superscript"/>
        <sz val="12"/>
        <rFont val="Arial"/>
        <family val="2"/>
      </rPr>
      <t>nd</t>
    </r>
    <r>
      <rPr>
        <b/>
        <sz val="12"/>
        <rFont val="Arial"/>
        <family val="2"/>
      </rPr>
      <t xml:space="preserve"> Low Bid</t>
    </r>
    <r>
      <rPr>
        <b/>
        <vertAlign val="superscript"/>
        <sz val="12"/>
        <rFont val="Arial"/>
        <family val="2"/>
      </rPr>
      <t>7</t>
    </r>
  </si>
  <si>
    <t>8. Qualification points earned by bidder submitting the second lowest bid.</t>
  </si>
  <si>
    <r>
      <t>2</t>
    </r>
    <r>
      <rPr>
        <b/>
        <vertAlign val="superscript"/>
        <sz val="12"/>
        <rFont val="Arial"/>
        <family val="2"/>
      </rPr>
      <t>nd</t>
    </r>
    <r>
      <rPr>
        <b/>
        <sz val="12"/>
        <rFont val="Arial"/>
        <family val="2"/>
      </rPr>
      <t xml:space="preserve"> Low Bidder QP</t>
    </r>
    <r>
      <rPr>
        <b/>
        <vertAlign val="superscript"/>
        <sz val="12"/>
        <rFont val="Arial"/>
        <family val="2"/>
      </rPr>
      <t>8</t>
    </r>
  </si>
  <si>
    <t>10. Cost percent increase between Best Value Winning Bid and Low Bid.</t>
  </si>
  <si>
    <t>9. Cost difference in dollars between Best Value Winning Bid and Low Bid.</t>
  </si>
  <si>
    <t>$ = U.S. dollars</t>
  </si>
  <si>
    <r>
      <t>BV Contract Amount to S/D/M/W/DVBE</t>
    </r>
    <r>
      <rPr>
        <b/>
        <vertAlign val="superscript"/>
        <sz val="12"/>
        <rFont val="Arial"/>
        <family val="2"/>
      </rPr>
      <t xml:space="preserve">11 </t>
    </r>
    <r>
      <rPr>
        <b/>
        <sz val="12"/>
        <rFont val="Arial"/>
        <family val="2"/>
      </rPr>
      <t>($)</t>
    </r>
  </si>
  <si>
    <t>S/D/M/W/DVBE = Small, Disadvantaged, Minority-owned, Women-owned and Service/Disabled Veteran-owned Business Enterprise</t>
  </si>
  <si>
    <r>
      <t>BV Contract Amount to S/D/M/W/DVBE</t>
    </r>
    <r>
      <rPr>
        <b/>
        <vertAlign val="superscript"/>
        <sz val="12"/>
        <rFont val="Arial"/>
        <family val="2"/>
      </rPr>
      <t xml:space="preserve">11 </t>
    </r>
    <r>
      <rPr>
        <b/>
        <sz val="12"/>
        <rFont val="Arial"/>
        <family val="2"/>
      </rPr>
      <t>(%)</t>
    </r>
  </si>
  <si>
    <t>11. The amount of the Best Value contract that will go to S/D/M/W/DVBE subcontractors (note: this may need to be filled in at the close of the project).</t>
  </si>
  <si>
    <r>
      <t>Selected Contractor</t>
    </r>
    <r>
      <rPr>
        <b/>
        <vertAlign val="superscript"/>
        <sz val="12"/>
        <rFont val="Arial"/>
        <family val="2"/>
      </rPr>
      <t>12</t>
    </r>
  </si>
  <si>
    <t>12. Contractor who has been awarded the contract (i.e. contractor who has furnished the Best Value Winning Bid).</t>
  </si>
  <si>
    <t>13. Percent increase in qualification points of Best Value Winning Bidder compared to Low Bidder.</t>
  </si>
  <si>
    <t>DB = Design-Build</t>
  </si>
  <si>
    <r>
      <t>Cost Premium</t>
    </r>
    <r>
      <rPr>
        <b/>
        <vertAlign val="superscript"/>
        <sz val="12"/>
        <rFont val="Arial"/>
        <family val="2"/>
      </rPr>
      <t>9</t>
    </r>
    <r>
      <rPr>
        <b/>
        <sz val="12"/>
        <rFont val="Arial"/>
        <family val="2"/>
      </rPr>
      <t xml:space="preserve"> ($)  </t>
    </r>
  </si>
  <si>
    <r>
      <t>Cost Premium</t>
    </r>
    <r>
      <rPr>
        <b/>
        <vertAlign val="superscript"/>
        <sz val="12"/>
        <rFont val="Arial"/>
        <family val="2"/>
      </rPr>
      <t>10</t>
    </r>
    <r>
      <rPr>
        <b/>
        <sz val="12"/>
        <rFont val="Arial"/>
        <family val="2"/>
      </rPr>
      <t xml:space="preserve"> (%) </t>
    </r>
  </si>
  <si>
    <r>
      <t>QP % Increase</t>
    </r>
    <r>
      <rPr>
        <b/>
        <vertAlign val="superscript"/>
        <sz val="12"/>
        <rFont val="Arial"/>
        <family val="2"/>
      </rPr>
      <t>13</t>
    </r>
  </si>
  <si>
    <t>% =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</si>
</sst>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m/d/yy;@"/>
    <numFmt numFmtId="166" formatCode="mm/dd/yyyy;@"/>
  </numFmts>
  <fonts count="2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b/>
      <sz val="11"/>
      <color rgb="FFFA7D00"/>
      <name val="Calibri"/>
      <family val="2"/>
      <scheme val="minor"/>
    </font>
    <font>
      <sz val="9"/>
      <color rgb="FFC0000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6100"/>
      <name val="Arial"/>
      <family val="2"/>
    </font>
    <font>
      <u/>
      <sz val="10"/>
      <name val="Arial"/>
      <family val="2"/>
    </font>
    <font>
      <u/>
      <sz val="10"/>
      <color rgb="FF000000"/>
      <name val="Arial"/>
      <family val="2"/>
    </font>
    <font>
      <sz val="9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9" fontId="1" fillId="0" borderId="0" applyFont="0" applyFill="0" applyBorder="0" applyAlignment="0" applyProtection="0"/>
    <xf numFmtId="0" fontId="7" fillId="3" borderId="1" applyNumberFormat="0" applyAlignment="0" applyProtection="0"/>
  </cellStyleXfs>
  <cellXfs count="178">
    <xf numFmtId="0" fontId="0" fillId="0" borderId="0" xfId="0"/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left" wrapText="1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/>
    <xf numFmtId="10" fontId="2" fillId="0" borderId="0" xfId="3" applyNumberFormat="1" applyFont="1" applyBorder="1" applyAlignment="1">
      <alignment horizontal="right"/>
    </xf>
    <xf numFmtId="164" fontId="8" fillId="0" borderId="0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10" fontId="2" fillId="0" borderId="0" xfId="3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6" fontId="13" fillId="0" borderId="0" xfId="0" applyNumberFormat="1" applyFont="1" applyBorder="1"/>
    <xf numFmtId="165" fontId="1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6" fillId="0" borderId="0" xfId="0" applyFont="1" applyBorder="1"/>
    <xf numFmtId="0" fontId="19" fillId="0" borderId="0" xfId="0" applyFont="1"/>
    <xf numFmtId="0" fontId="19" fillId="0" borderId="0" xfId="0" applyFont="1" applyFill="1" applyBorder="1"/>
    <xf numFmtId="0" fontId="23" fillId="0" borderId="0" xfId="0" applyFont="1" applyBorder="1"/>
    <xf numFmtId="0" fontId="24" fillId="0" borderId="0" xfId="0" applyFont="1" applyBorder="1"/>
    <xf numFmtId="0" fontId="16" fillId="0" borderId="25" xfId="0" applyFont="1" applyBorder="1" applyAlignment="1">
      <alignment horizontal="centerContinuous" vertical="center"/>
    </xf>
    <xf numFmtId="0" fontId="15" fillId="0" borderId="26" xfId="0" applyFont="1" applyBorder="1" applyAlignment="1">
      <alignment horizontal="centerContinuous" vertical="center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164" fontId="17" fillId="4" borderId="28" xfId="0" applyNumberFormat="1" applyFont="1" applyFill="1" applyBorder="1" applyAlignment="1">
      <alignment horizontal="center" vertical="center" wrapText="1"/>
    </xf>
    <xf numFmtId="164" fontId="17" fillId="4" borderId="29" xfId="0" applyNumberFormat="1" applyFont="1" applyFill="1" applyBorder="1" applyAlignment="1">
      <alignment horizontal="center" vertical="center" wrapText="1"/>
    </xf>
    <xf numFmtId="1" fontId="17" fillId="6" borderId="31" xfId="0" applyNumberFormat="1" applyFont="1" applyFill="1" applyBorder="1" applyAlignment="1">
      <alignment horizontal="center" vertical="center" wrapText="1"/>
    </xf>
    <xf numFmtId="164" fontId="17" fillId="7" borderId="30" xfId="0" applyNumberFormat="1" applyFont="1" applyFill="1" applyBorder="1" applyAlignment="1">
      <alignment horizontal="center" vertical="center" wrapText="1"/>
    </xf>
    <xf numFmtId="1" fontId="17" fillId="7" borderId="31" xfId="0" applyNumberFormat="1" applyFont="1" applyFill="1" applyBorder="1" applyAlignment="1">
      <alignment horizontal="center" vertical="center" wrapText="1"/>
    </xf>
    <xf numFmtId="164" fontId="17" fillId="8" borderId="30" xfId="0" applyNumberFormat="1" applyFont="1" applyFill="1" applyBorder="1" applyAlignment="1">
      <alignment horizontal="center" vertical="center" wrapText="1"/>
    </xf>
    <xf numFmtId="1" fontId="17" fillId="8" borderId="31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5" fillId="0" borderId="38" xfId="0" applyFont="1" applyBorder="1" applyAlignment="1">
      <alignment horizontal="centerContinuous" vertical="center"/>
    </xf>
    <xf numFmtId="0" fontId="17" fillId="4" borderId="41" xfId="0" applyFont="1" applyFill="1" applyBorder="1" applyAlignment="1">
      <alignment horizontal="center" vertical="center" wrapText="1"/>
    </xf>
    <xf numFmtId="165" fontId="17" fillId="4" borderId="42" xfId="0" applyNumberFormat="1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wrapText="1"/>
    </xf>
    <xf numFmtId="166" fontId="1" fillId="5" borderId="2" xfId="0" applyNumberFormat="1" applyFont="1" applyFill="1" applyBorder="1" applyAlignment="1">
      <alignment horizontal="center" wrapText="1"/>
    </xf>
    <xf numFmtId="166" fontId="1" fillId="0" borderId="2" xfId="0" applyNumberFormat="1" applyFont="1" applyFill="1" applyBorder="1" applyAlignment="1">
      <alignment horizontal="center" wrapText="1"/>
    </xf>
    <xf numFmtId="166" fontId="1" fillId="5" borderId="19" xfId="0" applyNumberFormat="1" applyFont="1" applyFill="1" applyBorder="1" applyAlignment="1">
      <alignment horizontal="center" wrapText="1"/>
    </xf>
    <xf numFmtId="10" fontId="1" fillId="0" borderId="39" xfId="1" applyNumberFormat="1" applyFont="1" applyFill="1" applyBorder="1" applyAlignment="1">
      <alignment horizontal="center" wrapText="1"/>
    </xf>
    <xf numFmtId="10" fontId="1" fillId="0" borderId="40" xfId="1" applyNumberFormat="1" applyFont="1" applyFill="1" applyBorder="1" applyAlignment="1">
      <alignment horizontal="center" wrapText="1"/>
    </xf>
    <xf numFmtId="10" fontId="1" fillId="5" borderId="8" xfId="2" applyNumberFormat="1" applyFont="1" applyFill="1" applyBorder="1" applyAlignment="1">
      <alignment horizontal="center" wrapText="1"/>
    </xf>
    <xf numFmtId="10" fontId="1" fillId="5" borderId="8" xfId="0" applyNumberFormat="1" applyFont="1" applyFill="1" applyBorder="1" applyAlignment="1">
      <alignment horizontal="center" wrapText="1"/>
    </xf>
    <xf numFmtId="10" fontId="1" fillId="0" borderId="8" xfId="0" applyNumberFormat="1" applyFont="1" applyFill="1" applyBorder="1" applyAlignment="1">
      <alignment horizontal="center" wrapText="1"/>
    </xf>
    <xf numFmtId="10" fontId="1" fillId="5" borderId="8" xfId="1" applyNumberFormat="1" applyFont="1" applyFill="1" applyBorder="1" applyAlignment="1">
      <alignment horizontal="center" wrapText="1"/>
    </xf>
    <xf numFmtId="10" fontId="1" fillId="5" borderId="2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5" fillId="0" borderId="0" xfId="0" applyFont="1"/>
    <xf numFmtId="0" fontId="19" fillId="0" borderId="0" xfId="0" applyFont="1" applyBorder="1"/>
    <xf numFmtId="164" fontId="17" fillId="6" borderId="45" xfId="0" applyNumberFormat="1" applyFont="1" applyFill="1" applyBorder="1" applyAlignment="1">
      <alignment horizontal="center" vertical="center" wrapText="1"/>
    </xf>
    <xf numFmtId="164" fontId="17" fillId="6" borderId="41" xfId="0" applyNumberFormat="1" applyFont="1" applyFill="1" applyBorder="1" applyAlignment="1">
      <alignment horizontal="center" vertical="center" wrapText="1"/>
    </xf>
    <xf numFmtId="10" fontId="12" fillId="0" borderId="5" xfId="4" applyNumberFormat="1" applyFont="1" applyFill="1" applyBorder="1" applyAlignment="1">
      <alignment horizontal="center"/>
    </xf>
    <xf numFmtId="10" fontId="12" fillId="0" borderId="7" xfId="4" applyNumberFormat="1" applyFont="1" applyFill="1" applyBorder="1" applyAlignment="1">
      <alignment horizontal="center"/>
    </xf>
    <xf numFmtId="10" fontId="12" fillId="5" borderId="7" xfId="4" applyNumberFormat="1" applyFont="1" applyFill="1" applyBorder="1" applyAlignment="1">
      <alignment horizontal="center"/>
    </xf>
    <xf numFmtId="10" fontId="12" fillId="5" borderId="22" xfId="4" applyNumberFormat="1" applyFont="1" applyFill="1" applyBorder="1" applyAlignment="1">
      <alignment horizontal="center"/>
    </xf>
    <xf numFmtId="164" fontId="17" fillId="4" borderId="32" xfId="0" applyNumberFormat="1" applyFont="1" applyFill="1" applyBorder="1" applyAlignment="1">
      <alignment horizontal="center" vertical="center" wrapText="1"/>
    </xf>
    <xf numFmtId="164" fontId="17" fillId="4" borderId="44" xfId="0" applyNumberFormat="1" applyFont="1" applyFill="1" applyBorder="1" applyAlignment="1">
      <alignment horizontal="center" vertical="center" wrapText="1"/>
    </xf>
    <xf numFmtId="164" fontId="17" fillId="4" borderId="47" xfId="0" applyNumberFormat="1" applyFont="1" applyFill="1" applyBorder="1" applyAlignment="1">
      <alignment horizontal="center" vertical="center" wrapText="1"/>
    </xf>
    <xf numFmtId="165" fontId="17" fillId="4" borderId="44" xfId="0" applyNumberFormat="1" applyFont="1" applyFill="1" applyBorder="1" applyAlignment="1">
      <alignment horizontal="center" vertical="center" wrapText="1"/>
    </xf>
    <xf numFmtId="166" fontId="22" fillId="5" borderId="6" xfId="2" applyNumberFormat="1" applyFont="1" applyFill="1" applyBorder="1" applyAlignment="1">
      <alignment horizontal="center" wrapText="1"/>
    </xf>
    <xf numFmtId="166" fontId="1" fillId="5" borderId="6" xfId="0" applyNumberFormat="1" applyFont="1" applyFill="1" applyBorder="1" applyAlignment="1">
      <alignment horizontal="center" wrapText="1"/>
    </xf>
    <xf numFmtId="166" fontId="1" fillId="0" borderId="6" xfId="0" applyNumberFormat="1" applyFont="1" applyFill="1" applyBorder="1" applyAlignment="1">
      <alignment horizontal="center" wrapText="1"/>
    </xf>
    <xf numFmtId="166" fontId="1" fillId="5" borderId="21" xfId="0" applyNumberFormat="1" applyFont="1" applyFill="1" applyBorder="1" applyAlignment="1">
      <alignment horizontal="center"/>
    </xf>
    <xf numFmtId="44" fontId="1" fillId="0" borderId="15" xfId="1" applyNumberFormat="1" applyFont="1" applyFill="1" applyBorder="1" applyAlignment="1">
      <alignment horizontal="center" wrapText="1"/>
    </xf>
    <xf numFmtId="44" fontId="1" fillId="0" borderId="36" xfId="1" applyNumberFormat="1" applyFont="1" applyFill="1" applyBorder="1" applyAlignment="1">
      <alignment horizontal="center" wrapText="1"/>
    </xf>
    <xf numFmtId="44" fontId="22" fillId="5" borderId="17" xfId="2" applyNumberFormat="1" applyFont="1" applyFill="1" applyBorder="1" applyAlignment="1">
      <alignment horizontal="center" wrapText="1"/>
    </xf>
    <xf numFmtId="44" fontId="11" fillId="5" borderId="17" xfId="0" applyNumberFormat="1" applyFont="1" applyFill="1" applyBorder="1" applyAlignment="1">
      <alignment horizontal="center" wrapText="1"/>
    </xf>
    <xf numFmtId="44" fontId="11" fillId="0" borderId="17" xfId="0" applyNumberFormat="1" applyFont="1" applyFill="1" applyBorder="1" applyAlignment="1">
      <alignment horizontal="center" wrapText="1"/>
    </xf>
    <xf numFmtId="44" fontId="1" fillId="0" borderId="17" xfId="0" applyNumberFormat="1" applyFont="1" applyFill="1" applyBorder="1" applyAlignment="1">
      <alignment horizontal="center" wrapText="1"/>
    </xf>
    <xf numFmtId="44" fontId="1" fillId="5" borderId="17" xfId="0" applyNumberFormat="1" applyFont="1" applyFill="1" applyBorder="1" applyAlignment="1">
      <alignment horizontal="center" wrapText="1"/>
    </xf>
    <xf numFmtId="44" fontId="1" fillId="5" borderId="17" xfId="1" applyNumberFormat="1" applyFont="1" applyFill="1" applyBorder="1" applyAlignment="1">
      <alignment horizontal="center" wrapText="1"/>
    </xf>
    <xf numFmtId="44" fontId="1" fillId="5" borderId="24" xfId="0" applyNumberFormat="1" applyFont="1" applyFill="1" applyBorder="1" applyAlignment="1">
      <alignment horizontal="center" wrapText="1"/>
    </xf>
    <xf numFmtId="44" fontId="1" fillId="0" borderId="3" xfId="1" applyNumberFormat="1" applyFont="1" applyFill="1" applyBorder="1" applyAlignment="1">
      <alignment horizontal="center" wrapText="1"/>
    </xf>
    <xf numFmtId="44" fontId="10" fillId="5" borderId="6" xfId="2" applyNumberFormat="1" applyFont="1" applyFill="1" applyBorder="1" applyAlignment="1">
      <alignment horizontal="center" wrapText="1"/>
    </xf>
    <xf numFmtId="44" fontId="1" fillId="5" borderId="6" xfId="1" applyNumberFormat="1" applyFont="1" applyFill="1" applyBorder="1" applyAlignment="1">
      <alignment horizontal="center" wrapText="1"/>
    </xf>
    <xf numFmtId="44" fontId="14" fillId="0" borderId="6" xfId="1" applyNumberFormat="1" applyFont="1" applyFill="1" applyBorder="1" applyAlignment="1">
      <alignment horizontal="center" wrapText="1"/>
    </xf>
    <xf numFmtId="44" fontId="1" fillId="0" borderId="6" xfId="1" applyNumberFormat="1" applyFont="1" applyFill="1" applyBorder="1" applyAlignment="1">
      <alignment horizontal="center" wrapText="1"/>
    </xf>
    <xf numFmtId="44" fontId="1" fillId="5" borderId="6" xfId="0" applyNumberFormat="1" applyFont="1" applyFill="1" applyBorder="1" applyAlignment="1">
      <alignment horizontal="center" wrapText="1"/>
    </xf>
    <xf numFmtId="44" fontId="1" fillId="0" borderId="6" xfId="0" applyNumberFormat="1" applyFont="1" applyFill="1" applyBorder="1" applyAlignment="1">
      <alignment horizontal="center" wrapText="1"/>
    </xf>
    <xf numFmtId="44" fontId="14" fillId="5" borderId="6" xfId="1" applyNumberFormat="1" applyFont="1" applyFill="1" applyBorder="1" applyAlignment="1">
      <alignment horizontal="center" wrapText="1"/>
    </xf>
    <xf numFmtId="44" fontId="1" fillId="5" borderId="21" xfId="0" applyNumberFormat="1" applyFont="1" applyFill="1" applyBorder="1" applyAlignment="1">
      <alignment horizontal="center" wrapText="1"/>
    </xf>
    <xf numFmtId="44" fontId="1" fillId="5" borderId="2" xfId="0" applyNumberFormat="1" applyFont="1" applyFill="1" applyBorder="1" applyAlignment="1">
      <alignment horizontal="center" wrapText="1"/>
    </xf>
    <xf numFmtId="44" fontId="10" fillId="5" borderId="8" xfId="2" applyNumberFormat="1" applyFont="1" applyFill="1" applyBorder="1" applyAlignment="1">
      <alignment horizontal="center" wrapText="1"/>
    </xf>
    <xf numFmtId="44" fontId="1" fillId="5" borderId="8" xfId="0" applyNumberFormat="1" applyFont="1" applyFill="1" applyBorder="1" applyAlignment="1">
      <alignment horizontal="center" wrapText="1"/>
    </xf>
    <xf numFmtId="44" fontId="1" fillId="0" borderId="8" xfId="0" applyNumberFormat="1" applyFont="1" applyFill="1" applyBorder="1" applyAlignment="1">
      <alignment horizontal="center" wrapText="1"/>
    </xf>
    <xf numFmtId="44" fontId="1" fillId="5" borderId="8" xfId="1" applyNumberFormat="1" applyFont="1" applyFill="1" applyBorder="1" applyAlignment="1">
      <alignment horizontal="center" wrapText="1"/>
    </xf>
    <xf numFmtId="44" fontId="1" fillId="5" borderId="19" xfId="0" applyNumberFormat="1" applyFont="1" applyFill="1" applyBorder="1" applyAlignment="1">
      <alignment horizontal="center" wrapText="1"/>
    </xf>
    <xf numFmtId="44" fontId="1" fillId="5" borderId="20" xfId="0" applyNumberFormat="1" applyFont="1" applyFill="1" applyBorder="1" applyAlignment="1">
      <alignment horizontal="center" wrapText="1"/>
    </xf>
    <xf numFmtId="0" fontId="10" fillId="5" borderId="16" xfId="2" applyNumberFormat="1" applyFont="1" applyFill="1" applyBorder="1" applyAlignment="1">
      <alignment horizontal="center" wrapText="1"/>
    </xf>
    <xf numFmtId="0" fontId="1" fillId="5" borderId="16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  <xf numFmtId="0" fontId="1" fillId="5" borderId="18" xfId="0" applyNumberFormat="1" applyFont="1" applyFill="1" applyBorder="1" applyAlignment="1">
      <alignment horizontal="center"/>
    </xf>
    <xf numFmtId="0" fontId="10" fillId="5" borderId="2" xfId="2" applyNumberFormat="1" applyFont="1" applyFill="1" applyBorder="1" applyAlignment="1">
      <alignment horizontal="center" wrapText="1"/>
    </xf>
    <xf numFmtId="0" fontId="1" fillId="5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0" fontId="1" fillId="5" borderId="19" xfId="0" applyNumberFormat="1" applyFont="1" applyFill="1" applyBorder="1" applyAlignment="1">
      <alignment horizontal="center" wrapText="1"/>
    </xf>
    <xf numFmtId="0" fontId="10" fillId="5" borderId="7" xfId="2" applyNumberFormat="1" applyFont="1" applyFill="1" applyBorder="1" applyAlignment="1">
      <alignment horizontal="center" wrapText="1"/>
    </xf>
    <xf numFmtId="0" fontId="1" fillId="5" borderId="7" xfId="1" applyNumberFormat="1" applyFont="1" applyFill="1" applyBorder="1" applyAlignment="1">
      <alignment horizontal="center" wrapText="1"/>
    </xf>
    <xf numFmtId="0" fontId="1" fillId="0" borderId="7" xfId="1" applyNumberFormat="1" applyFont="1" applyFill="1" applyBorder="1" applyAlignment="1">
      <alignment horizontal="center" wrapText="1"/>
    </xf>
    <xf numFmtId="0" fontId="1" fillId="5" borderId="7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wrapText="1"/>
    </xf>
    <xf numFmtId="0" fontId="1" fillId="5" borderId="22" xfId="0" applyNumberFormat="1" applyFont="1" applyFill="1" applyBorder="1" applyAlignment="1">
      <alignment horizontal="center" wrapText="1"/>
    </xf>
    <xf numFmtId="44" fontId="1" fillId="0" borderId="11" xfId="1" applyNumberFormat="1" applyFont="1" applyFill="1" applyBorder="1" applyAlignment="1">
      <alignment horizontal="center" wrapText="1"/>
    </xf>
    <xf numFmtId="44" fontId="1" fillId="0" borderId="12" xfId="1" applyNumberFormat="1" applyFont="1" applyFill="1" applyBorder="1" applyAlignment="1">
      <alignment horizontal="center" wrapText="1"/>
    </xf>
    <xf numFmtId="44" fontId="22" fillId="5" borderId="13" xfId="2" applyNumberFormat="1" applyFont="1" applyFill="1" applyBorder="1" applyAlignment="1">
      <alignment horizontal="center" wrapText="1"/>
    </xf>
    <xf numFmtId="44" fontId="11" fillId="5" borderId="13" xfId="0" applyNumberFormat="1" applyFont="1" applyFill="1" applyBorder="1" applyAlignment="1">
      <alignment horizontal="center" wrapText="1"/>
    </xf>
    <xf numFmtId="44" fontId="11" fillId="0" borderId="13" xfId="0" applyNumberFormat="1" applyFont="1" applyFill="1" applyBorder="1" applyAlignment="1">
      <alignment horizontal="center" wrapText="1"/>
    </xf>
    <xf numFmtId="44" fontId="1" fillId="0" borderId="13" xfId="0" applyNumberFormat="1" applyFont="1" applyFill="1" applyBorder="1" applyAlignment="1">
      <alignment horizontal="center" wrapText="1"/>
    </xf>
    <xf numFmtId="44" fontId="1" fillId="5" borderId="13" xfId="0" applyNumberFormat="1" applyFont="1" applyFill="1" applyBorder="1" applyAlignment="1">
      <alignment horizontal="center" wrapText="1"/>
    </xf>
    <xf numFmtId="44" fontId="1" fillId="5" borderId="13" xfId="1" applyNumberFormat="1" applyFont="1" applyFill="1" applyBorder="1" applyAlignment="1">
      <alignment horizontal="center" wrapText="1"/>
    </xf>
    <xf numFmtId="44" fontId="1" fillId="5" borderId="23" xfId="0" applyNumberFormat="1" applyFont="1" applyFill="1" applyBorder="1" applyAlignment="1">
      <alignment horizontal="center" wrapText="1"/>
    </xf>
    <xf numFmtId="0" fontId="22" fillId="5" borderId="6" xfId="2" applyNumberFormat="1" applyFont="1" applyFill="1" applyBorder="1" applyAlignment="1">
      <alignment horizontal="center" wrapText="1"/>
    </xf>
    <xf numFmtId="0" fontId="14" fillId="5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5" borderId="6" xfId="0" applyNumberFormat="1" applyFont="1" applyFill="1" applyBorder="1" applyAlignment="1">
      <alignment horizontal="center" wrapText="1"/>
    </xf>
    <xf numFmtId="0" fontId="1" fillId="5" borderId="21" xfId="0" applyNumberFormat="1" applyFont="1" applyFill="1" applyBorder="1" applyAlignment="1">
      <alignment horizontal="center" wrapText="1"/>
    </xf>
    <xf numFmtId="0" fontId="1" fillId="5" borderId="2" xfId="2" applyNumberFormat="1" applyFont="1" applyFill="1" applyBorder="1" applyAlignment="1">
      <alignment horizontal="center" shrinkToFit="1"/>
    </xf>
    <xf numFmtId="0" fontId="1" fillId="5" borderId="2" xfId="0" applyNumberFormat="1" applyFont="1" applyFill="1" applyBorder="1" applyAlignment="1">
      <alignment horizontal="center" shrinkToFit="1"/>
    </xf>
    <xf numFmtId="0" fontId="1" fillId="0" borderId="2" xfId="0" applyNumberFormat="1" applyFont="1" applyFill="1" applyBorder="1" applyAlignment="1">
      <alignment horizontal="center" shrinkToFit="1"/>
    </xf>
    <xf numFmtId="0" fontId="1" fillId="5" borderId="19" xfId="0" applyNumberFormat="1" applyFont="1" applyFill="1" applyBorder="1" applyAlignment="1">
      <alignment horizontal="center" shrinkToFit="1"/>
    </xf>
    <xf numFmtId="0" fontId="22" fillId="5" borderId="2" xfId="2" applyNumberFormat="1" applyFont="1" applyFill="1" applyBorder="1" applyAlignment="1">
      <alignment horizontal="center" wrapText="1"/>
    </xf>
    <xf numFmtId="0" fontId="22" fillId="5" borderId="8" xfId="2" applyNumberFormat="1" applyFont="1" applyFill="1" applyBorder="1" applyAlignment="1">
      <alignment horizontal="center"/>
    </xf>
    <xf numFmtId="0" fontId="1" fillId="5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5" borderId="20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 wrapText="1"/>
    </xf>
    <xf numFmtId="166" fontId="1" fillId="0" borderId="9" xfId="0" applyNumberFormat="1" applyFont="1" applyFill="1" applyBorder="1" applyAlignment="1">
      <alignment horizontal="center" wrapText="1"/>
    </xf>
    <xf numFmtId="44" fontId="1" fillId="0" borderId="9" xfId="1" applyNumberFormat="1" applyFont="1" applyFill="1" applyBorder="1" applyAlignment="1">
      <alignment horizontal="center" wrapText="1"/>
    </xf>
    <xf numFmtId="44" fontId="1" fillId="0" borderId="10" xfId="1" applyNumberFormat="1" applyFont="1" applyFill="1" applyBorder="1" applyAlignment="1">
      <alignment horizontal="center" wrapText="1"/>
    </xf>
    <xf numFmtId="44" fontId="11" fillId="0" borderId="46" xfId="1" applyNumberFormat="1" applyFont="1" applyFill="1" applyBorder="1" applyAlignment="1">
      <alignment horizontal="center" wrapText="1"/>
    </xf>
    <xf numFmtId="44" fontId="11" fillId="0" borderId="9" xfId="1" applyNumberFormat="1" applyFont="1" applyFill="1" applyBorder="1" applyAlignment="1">
      <alignment horizontal="center" wrapText="1"/>
    </xf>
    <xf numFmtId="0" fontId="1" fillId="0" borderId="5" xfId="1" applyNumberFormat="1" applyFont="1" applyFill="1" applyBorder="1" applyAlignment="1">
      <alignment horizontal="center" wrapText="1"/>
    </xf>
    <xf numFmtId="44" fontId="12" fillId="0" borderId="39" xfId="3" applyNumberFormat="1" applyFont="1" applyFill="1" applyBorder="1" applyAlignment="1">
      <alignment horizontal="center" wrapText="1"/>
    </xf>
    <xf numFmtId="10" fontId="12" fillId="0" borderId="39" xfId="3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 shrinkToFit="1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39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center" wrapText="1"/>
    </xf>
    <xf numFmtId="44" fontId="1" fillId="0" borderId="2" xfId="1" applyNumberFormat="1" applyFont="1" applyFill="1" applyBorder="1" applyAlignment="1">
      <alignment horizontal="center" wrapText="1"/>
    </xf>
    <xf numFmtId="44" fontId="1" fillId="0" borderId="7" xfId="1" applyNumberFormat="1" applyFont="1" applyFill="1" applyBorder="1" applyAlignment="1">
      <alignment horizontal="center" wrapText="1"/>
    </xf>
    <xf numFmtId="44" fontId="11" fillId="0" borderId="13" xfId="1" applyNumberFormat="1" applyFont="1" applyFill="1" applyBorder="1" applyAlignment="1">
      <alignment horizontal="center" wrapText="1"/>
    </xf>
    <xf numFmtId="44" fontId="11" fillId="0" borderId="2" xfId="1" applyNumberFormat="1" applyFont="1" applyFill="1" applyBorder="1" applyAlignment="1">
      <alignment horizontal="center" wrapText="1"/>
    </xf>
    <xf numFmtId="44" fontId="12" fillId="0" borderId="8" xfId="3" applyNumberFormat="1" applyFont="1" applyFill="1" applyBorder="1" applyAlignment="1">
      <alignment horizontal="center" wrapText="1"/>
    </xf>
    <xf numFmtId="10" fontId="12" fillId="0" borderId="8" xfId="3" applyNumberFormat="1" applyFont="1" applyFill="1" applyBorder="1" applyAlignment="1">
      <alignment horizontal="center" wrapText="1"/>
    </xf>
    <xf numFmtId="0" fontId="1" fillId="0" borderId="43" xfId="0" applyNumberFormat="1" applyFont="1" applyFill="1" applyBorder="1" applyAlignment="1">
      <alignment horizontal="center"/>
    </xf>
    <xf numFmtId="44" fontId="1" fillId="0" borderId="2" xfId="0" applyNumberFormat="1" applyFont="1" applyFill="1" applyBorder="1" applyAlignment="1">
      <alignment horizontal="center" wrapText="1"/>
    </xf>
    <xf numFmtId="44" fontId="11" fillId="0" borderId="8" xfId="0" applyNumberFormat="1" applyFont="1" applyFill="1" applyBorder="1" applyAlignment="1">
      <alignment horizontal="center" wrapText="1"/>
    </xf>
    <xf numFmtId="44" fontId="11" fillId="0" borderId="2" xfId="0" applyNumberFormat="1" applyFont="1" applyFill="1" applyBorder="1" applyAlignment="1">
      <alignment horizontal="center" wrapText="1"/>
    </xf>
    <xf numFmtId="44" fontId="21" fillId="5" borderId="13" xfId="2" applyNumberFormat="1" applyFont="1" applyFill="1" applyBorder="1" applyAlignment="1">
      <alignment horizontal="center" wrapText="1"/>
    </xf>
    <xf numFmtId="44" fontId="21" fillId="5" borderId="2" xfId="2" applyNumberFormat="1" applyFont="1" applyFill="1" applyBorder="1" applyAlignment="1">
      <alignment horizontal="center" wrapText="1"/>
    </xf>
    <xf numFmtId="44" fontId="12" fillId="5" borderId="8" xfId="3" applyNumberFormat="1" applyFont="1" applyFill="1" applyBorder="1" applyAlignment="1">
      <alignment horizontal="center" wrapText="1"/>
    </xf>
    <xf numFmtId="10" fontId="12" fillId="5" borderId="8" xfId="3" applyNumberFormat="1" applyFont="1" applyFill="1" applyBorder="1" applyAlignment="1">
      <alignment horizontal="center" wrapText="1"/>
    </xf>
    <xf numFmtId="44" fontId="11" fillId="5" borderId="13" xfId="1" applyNumberFormat="1" applyFont="1" applyFill="1" applyBorder="1" applyAlignment="1">
      <alignment horizontal="center" wrapText="1"/>
    </xf>
    <xf numFmtId="44" fontId="11" fillId="5" borderId="2" xfId="1" applyNumberFormat="1" applyFont="1" applyFill="1" applyBorder="1" applyAlignment="1">
      <alignment horizontal="center" wrapText="1"/>
    </xf>
    <xf numFmtId="44" fontId="11" fillId="5" borderId="2" xfId="0" applyNumberFormat="1" applyFont="1" applyFill="1" applyBorder="1" applyAlignment="1">
      <alignment horizontal="center" wrapText="1"/>
    </xf>
    <xf numFmtId="44" fontId="11" fillId="5" borderId="23" xfId="0" applyNumberFormat="1" applyFont="1" applyFill="1" applyBorder="1" applyAlignment="1">
      <alignment horizontal="center" wrapText="1"/>
    </xf>
    <xf numFmtId="44" fontId="11" fillId="5" borderId="19" xfId="0" applyNumberFormat="1" applyFont="1" applyFill="1" applyBorder="1" applyAlignment="1">
      <alignment horizontal="center" wrapText="1"/>
    </xf>
    <xf numFmtId="44" fontId="12" fillId="5" borderId="20" xfId="3" applyNumberFormat="1" applyFont="1" applyFill="1" applyBorder="1" applyAlignment="1">
      <alignment horizontal="center" wrapText="1"/>
    </xf>
    <xf numFmtId="10" fontId="12" fillId="5" borderId="20" xfId="3" applyNumberFormat="1" applyFont="1" applyFill="1" applyBorder="1" applyAlignment="1">
      <alignment horizontal="center" wrapText="1"/>
    </xf>
    <xf numFmtId="164" fontId="17" fillId="6" borderId="32" xfId="4" applyNumberFormat="1" applyFont="1" applyFill="1" applyBorder="1" applyAlignment="1">
      <alignment horizontal="center" vertical="center" wrapText="1"/>
    </xf>
    <xf numFmtId="10" fontId="17" fillId="6" borderId="29" xfId="4" applyNumberFormat="1" applyFont="1" applyFill="1" applyBorder="1" applyAlignment="1">
      <alignment horizontal="center" vertical="center" wrapText="1"/>
    </xf>
    <xf numFmtId="164" fontId="17" fillId="4" borderId="48" xfId="4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/>
    </xf>
    <xf numFmtId="166" fontId="6" fillId="0" borderId="19" xfId="0" applyNumberFormat="1" applyFont="1" applyBorder="1" applyAlignment="1">
      <alignment horizontal="left" vertical="center"/>
    </xf>
    <xf numFmtId="166" fontId="6" fillId="0" borderId="24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1" fillId="0" borderId="37" xfId="0" applyFont="1" applyBorder="1" applyAlignment="1">
      <alignment horizontal="centerContinuous"/>
    </xf>
  </cellXfs>
  <cellStyles count="5">
    <cellStyle name="Calculation" xfId="4" builtinId="22"/>
    <cellStyle name="Currency" xfId="1" builtinId="4"/>
    <cellStyle name="Good" xfId="2" builtinId="2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139699</xdr:colOff>
      <xdr:row>0</xdr:row>
      <xdr:rowOff>114300</xdr:rowOff>
    </xdr:from>
    <xdr:to>
      <xdr:col>1</xdr:col>
      <xdr:colOff>340178</xdr:colOff>
      <xdr:row>0</xdr:row>
      <xdr:rowOff>1638300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6854"/>
        <a:stretch>
          <a:fillRect/>
        </a:stretch>
      </xdr:blipFill>
      <xdr:spPr bwMode="auto">
        <a:xfrm>
          <a:off x="139699" y="114300"/>
          <a:ext cx="1588408" cy="1524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topLeftCell="C1" zoomScale="60" zoomScaleNormal="60" zoomScaleSheetLayoutView="80" workbookViewId="0">
      <selection activeCell="S40" sqref="S40"/>
    </sheetView>
  </sheetViews>
  <sheetFormatPr defaultColWidth="9.140625" defaultRowHeight="12.75" x14ac:dyDescent="0.2"/>
  <cols>
    <col min="1" max="1" width="20.7109375" style="10" customWidth="1"/>
    <col min="2" max="2" width="31.28515625" style="10" customWidth="1"/>
    <col min="3" max="3" width="21.5703125" style="10" customWidth="1"/>
    <col min="4" max="4" width="11.85546875" style="12" customWidth="1"/>
    <col min="5" max="5" width="20.5703125" style="12" customWidth="1"/>
    <col min="6" max="7" width="20.5703125" style="1" customWidth="1"/>
    <col min="8" max="8" width="20.5703125" style="3" customWidth="1"/>
    <col min="9" max="9" width="15.28515625" style="6" bestFit="1" customWidth="1"/>
    <col min="10" max="10" width="19.140625" style="1" bestFit="1" customWidth="1"/>
    <col min="11" max="11" width="14.85546875" style="7" customWidth="1"/>
    <col min="12" max="12" width="18.28515625" style="3" customWidth="1"/>
    <col min="13" max="13" width="18.85546875" style="6" bestFit="1" customWidth="1"/>
    <col min="14" max="14" width="17.85546875" style="3" bestFit="1" customWidth="1"/>
    <col min="15" max="15" width="18.7109375" style="8" bestFit="1" customWidth="1"/>
    <col min="16" max="16" width="19.28515625" style="1" bestFit="1" customWidth="1"/>
    <col min="17" max="17" width="23.28515625" style="9" customWidth="1"/>
    <col min="18" max="18" width="26.28515625" style="10" customWidth="1"/>
    <col min="19" max="19" width="35.85546875" style="10" customWidth="1"/>
    <col min="20" max="20" width="14.7109375" style="13" customWidth="1"/>
    <col min="21" max="21" width="11.140625" style="13" customWidth="1"/>
    <col min="22" max="22" width="11.140625" style="19" customWidth="1"/>
    <col min="23" max="23" width="20.140625" style="10" customWidth="1"/>
    <col min="24" max="24" width="21.7109375" style="10" customWidth="1"/>
    <col min="25" max="25" width="5.42578125" style="10" bestFit="1" customWidth="1"/>
    <col min="26" max="16384" width="9.140625" style="10"/>
  </cols>
  <sheetData>
    <row r="1" spans="1:24" ht="135" customHeight="1" thickTop="1" thickBot="1" x14ac:dyDescent="0.25">
      <c r="A1" s="26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39"/>
      <c r="X1" s="177"/>
    </row>
    <row r="2" spans="1:24" s="21" customFormat="1" ht="33" customHeight="1" thickTop="1" x14ac:dyDescent="0.25">
      <c r="A2" s="37" t="s">
        <v>1</v>
      </c>
      <c r="B2" s="175" t="s">
        <v>10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6"/>
    </row>
    <row r="3" spans="1:24" s="21" customFormat="1" ht="33" customHeight="1" thickBot="1" x14ac:dyDescent="0.3">
      <c r="A3" s="38" t="s">
        <v>2</v>
      </c>
      <c r="B3" s="173">
        <v>41325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4"/>
    </row>
    <row r="4" spans="1:24" s="20" customFormat="1" ht="72.75" customHeight="1" thickTop="1" thickBot="1" x14ac:dyDescent="0.25">
      <c r="A4" s="28" t="s">
        <v>18</v>
      </c>
      <c r="B4" s="29" t="s">
        <v>24</v>
      </c>
      <c r="C4" s="29" t="s">
        <v>19</v>
      </c>
      <c r="D4" s="29" t="s">
        <v>0</v>
      </c>
      <c r="E4" s="30" t="s">
        <v>13</v>
      </c>
      <c r="F4" s="31" t="s">
        <v>21</v>
      </c>
      <c r="G4" s="57" t="s">
        <v>20</v>
      </c>
      <c r="H4" s="58" t="s">
        <v>29</v>
      </c>
      <c r="I4" s="32" t="s">
        <v>34</v>
      </c>
      <c r="J4" s="33" t="s">
        <v>35</v>
      </c>
      <c r="K4" s="34" t="s">
        <v>38</v>
      </c>
      <c r="L4" s="35" t="s">
        <v>40</v>
      </c>
      <c r="M4" s="36" t="s">
        <v>42</v>
      </c>
      <c r="N4" s="169" t="s">
        <v>54</v>
      </c>
      <c r="O4" s="170" t="s">
        <v>55</v>
      </c>
      <c r="P4" s="171" t="s">
        <v>56</v>
      </c>
      <c r="Q4" s="64" t="s">
        <v>46</v>
      </c>
      <c r="R4" s="63" t="s">
        <v>48</v>
      </c>
      <c r="S4" s="42" t="s">
        <v>50</v>
      </c>
      <c r="T4" s="40" t="s">
        <v>16</v>
      </c>
      <c r="U4" s="40" t="s">
        <v>23</v>
      </c>
      <c r="V4" s="65" t="s">
        <v>22</v>
      </c>
      <c r="W4" s="66" t="s">
        <v>3</v>
      </c>
      <c r="X4" s="41" t="s">
        <v>17</v>
      </c>
    </row>
    <row r="5" spans="1:24" s="11" customFormat="1" x14ac:dyDescent="0.2">
      <c r="A5" s="133">
        <v>1234.5678</v>
      </c>
      <c r="B5" s="134" t="s">
        <v>7</v>
      </c>
      <c r="C5" s="134"/>
      <c r="D5" s="135">
        <v>41240</v>
      </c>
      <c r="E5" s="136">
        <v>30131683</v>
      </c>
      <c r="F5" s="137">
        <v>30131683</v>
      </c>
      <c r="G5" s="138"/>
      <c r="H5" s="139">
        <v>29977000</v>
      </c>
      <c r="I5" s="140">
        <v>871</v>
      </c>
      <c r="J5" s="80">
        <v>29537300</v>
      </c>
      <c r="K5" s="140">
        <v>855</v>
      </c>
      <c r="L5" s="80">
        <v>29977000</v>
      </c>
      <c r="M5" s="140">
        <v>900</v>
      </c>
      <c r="N5" s="141">
        <f>H5-J5</f>
        <v>439700</v>
      </c>
      <c r="O5" s="142">
        <f>N5/J5</f>
        <v>1.4886262454591313E-2</v>
      </c>
      <c r="P5" s="59">
        <f t="shared" ref="P5:P20" si="0">(I5-K5)/K5</f>
        <v>1.8713450292397661E-2</v>
      </c>
      <c r="Q5" s="110">
        <v>0</v>
      </c>
      <c r="R5" s="47">
        <f t="shared" ref="R5:R20" si="1">Q5/H5</f>
        <v>0</v>
      </c>
      <c r="S5" s="143" t="s">
        <v>4</v>
      </c>
      <c r="T5" s="144" t="s">
        <v>9</v>
      </c>
      <c r="U5" s="145">
        <v>0</v>
      </c>
      <c r="V5" s="146">
        <v>2</v>
      </c>
      <c r="W5" s="147"/>
      <c r="X5" s="71"/>
    </row>
    <row r="6" spans="1:24" s="11" customFormat="1" x14ac:dyDescent="0.2">
      <c r="A6" s="98">
        <v>5678.1234000000004</v>
      </c>
      <c r="B6" s="102" t="s">
        <v>8</v>
      </c>
      <c r="C6" s="102"/>
      <c r="D6" s="45">
        <v>41313</v>
      </c>
      <c r="E6" s="148">
        <v>12000000</v>
      </c>
      <c r="F6" s="149">
        <v>110780000</v>
      </c>
      <c r="G6" s="150"/>
      <c r="H6" s="151">
        <v>11535743</v>
      </c>
      <c r="I6" s="106">
        <v>889</v>
      </c>
      <c r="J6" s="84">
        <v>11535743</v>
      </c>
      <c r="K6" s="106">
        <v>889</v>
      </c>
      <c r="L6" s="84">
        <v>11620000</v>
      </c>
      <c r="M6" s="106">
        <v>863</v>
      </c>
      <c r="N6" s="152">
        <f t="shared" ref="N6:N20" si="2">H6-J6</f>
        <v>0</v>
      </c>
      <c r="O6" s="153">
        <f t="shared" ref="O6:O20" si="3">N6/J6</f>
        <v>0</v>
      </c>
      <c r="P6" s="60">
        <f t="shared" si="0"/>
        <v>0</v>
      </c>
      <c r="Q6" s="111">
        <v>0</v>
      </c>
      <c r="R6" s="48">
        <f t="shared" si="1"/>
        <v>0</v>
      </c>
      <c r="S6" s="121" t="s">
        <v>5</v>
      </c>
      <c r="T6" s="154" t="s">
        <v>6</v>
      </c>
      <c r="U6" s="102">
        <v>0</v>
      </c>
      <c r="V6" s="131">
        <v>6</v>
      </c>
      <c r="W6" s="69"/>
      <c r="X6" s="72"/>
    </row>
    <row r="7" spans="1:24" s="11" customFormat="1" x14ac:dyDescent="0.2">
      <c r="A7" s="96"/>
      <c r="B7" s="100"/>
      <c r="C7" s="100"/>
      <c r="D7" s="43"/>
      <c r="E7" s="89"/>
      <c r="F7" s="90"/>
      <c r="G7" s="158"/>
      <c r="H7" s="159"/>
      <c r="I7" s="104"/>
      <c r="J7" s="81"/>
      <c r="K7" s="104"/>
      <c r="L7" s="81"/>
      <c r="M7" s="104"/>
      <c r="N7" s="160">
        <f t="shared" si="2"/>
        <v>0</v>
      </c>
      <c r="O7" s="161" t="e">
        <f t="shared" si="3"/>
        <v>#DIV/0!</v>
      </c>
      <c r="P7" s="61" t="e">
        <f t="shared" si="0"/>
        <v>#DIV/0!</v>
      </c>
      <c r="Q7" s="112"/>
      <c r="R7" s="49" t="e">
        <f t="shared" si="1"/>
        <v>#DIV/0!</v>
      </c>
      <c r="S7" s="119"/>
      <c r="T7" s="124"/>
      <c r="U7" s="128"/>
      <c r="V7" s="129"/>
      <c r="W7" s="67"/>
      <c r="X7" s="73"/>
    </row>
    <row r="8" spans="1:24" s="11" customFormat="1" x14ac:dyDescent="0.2">
      <c r="A8" s="97"/>
      <c r="B8" s="101"/>
      <c r="C8" s="101"/>
      <c r="D8" s="44"/>
      <c r="E8" s="89"/>
      <c r="F8" s="91"/>
      <c r="G8" s="162"/>
      <c r="H8" s="163"/>
      <c r="I8" s="105"/>
      <c r="J8" s="82"/>
      <c r="K8" s="105"/>
      <c r="L8" s="82"/>
      <c r="M8" s="105"/>
      <c r="N8" s="160">
        <f t="shared" si="2"/>
        <v>0</v>
      </c>
      <c r="O8" s="161" t="e">
        <f t="shared" si="3"/>
        <v>#DIV/0!</v>
      </c>
      <c r="P8" s="61" t="e">
        <f t="shared" si="0"/>
        <v>#DIV/0!</v>
      </c>
      <c r="Q8" s="113"/>
      <c r="R8" s="50" t="e">
        <f t="shared" si="1"/>
        <v>#DIV/0!</v>
      </c>
      <c r="S8" s="120"/>
      <c r="T8" s="125"/>
      <c r="U8" s="101"/>
      <c r="V8" s="130"/>
      <c r="W8" s="68"/>
      <c r="X8" s="74"/>
    </row>
    <row r="9" spans="1:24" s="11" customFormat="1" x14ac:dyDescent="0.2">
      <c r="A9" s="98"/>
      <c r="B9" s="102"/>
      <c r="C9" s="102"/>
      <c r="D9" s="45"/>
      <c r="E9" s="155"/>
      <c r="F9" s="156"/>
      <c r="G9" s="150"/>
      <c r="H9" s="151"/>
      <c r="I9" s="106"/>
      <c r="J9" s="84"/>
      <c r="K9" s="106"/>
      <c r="L9" s="83"/>
      <c r="M9" s="106"/>
      <c r="N9" s="152">
        <f t="shared" si="2"/>
        <v>0</v>
      </c>
      <c r="O9" s="153" t="e">
        <f t="shared" si="3"/>
        <v>#DIV/0!</v>
      </c>
      <c r="P9" s="60" t="e">
        <f t="shared" si="0"/>
        <v>#DIV/0!</v>
      </c>
      <c r="Q9" s="114"/>
      <c r="R9" s="51" t="e">
        <f t="shared" si="1"/>
        <v>#DIV/0!</v>
      </c>
      <c r="S9" s="121"/>
      <c r="T9" s="126"/>
      <c r="U9" s="102"/>
      <c r="V9" s="131"/>
      <c r="W9" s="69"/>
      <c r="X9" s="75"/>
    </row>
    <row r="10" spans="1:24" s="11" customFormat="1" x14ac:dyDescent="0.2">
      <c r="A10" s="98"/>
      <c r="B10" s="102"/>
      <c r="C10" s="102"/>
      <c r="D10" s="45"/>
      <c r="E10" s="155"/>
      <c r="F10" s="92"/>
      <c r="G10" s="150"/>
      <c r="H10" s="151"/>
      <c r="I10" s="106"/>
      <c r="J10" s="84"/>
      <c r="K10" s="106"/>
      <c r="L10" s="84"/>
      <c r="M10" s="106"/>
      <c r="N10" s="152">
        <f t="shared" si="2"/>
        <v>0</v>
      </c>
      <c r="O10" s="153" t="e">
        <f t="shared" si="3"/>
        <v>#DIV/0!</v>
      </c>
      <c r="P10" s="60" t="e">
        <f t="shared" si="0"/>
        <v>#DIV/0!</v>
      </c>
      <c r="Q10" s="115"/>
      <c r="R10" s="51" t="e">
        <f t="shared" si="1"/>
        <v>#DIV/0!</v>
      </c>
      <c r="S10" s="121"/>
      <c r="T10" s="126"/>
      <c r="U10" s="102"/>
      <c r="V10" s="131"/>
      <c r="W10" s="69"/>
      <c r="X10" s="76"/>
    </row>
    <row r="11" spans="1:24" s="11" customFormat="1" x14ac:dyDescent="0.2">
      <c r="A11" s="97"/>
      <c r="B11" s="101"/>
      <c r="C11" s="101"/>
      <c r="D11" s="44"/>
      <c r="E11" s="89"/>
      <c r="F11" s="91"/>
      <c r="G11" s="162"/>
      <c r="H11" s="163"/>
      <c r="I11" s="105"/>
      <c r="J11" s="82"/>
      <c r="K11" s="105"/>
      <c r="L11" s="82"/>
      <c r="M11" s="105"/>
      <c r="N11" s="160">
        <f t="shared" si="2"/>
        <v>0</v>
      </c>
      <c r="O11" s="161" t="e">
        <f t="shared" si="3"/>
        <v>#DIV/0!</v>
      </c>
      <c r="P11" s="61" t="e">
        <f t="shared" si="0"/>
        <v>#DIV/0!</v>
      </c>
      <c r="Q11" s="116"/>
      <c r="R11" s="50" t="e">
        <f t="shared" si="1"/>
        <v>#DIV/0!</v>
      </c>
      <c r="S11" s="122"/>
      <c r="T11" s="125"/>
      <c r="U11" s="101"/>
      <c r="V11" s="130"/>
      <c r="W11" s="68"/>
      <c r="X11" s="77"/>
    </row>
    <row r="12" spans="1:24" s="11" customFormat="1" x14ac:dyDescent="0.2">
      <c r="A12" s="97"/>
      <c r="B12" s="101"/>
      <c r="C12" s="101"/>
      <c r="D12" s="44"/>
      <c r="E12" s="89"/>
      <c r="F12" s="91"/>
      <c r="G12" s="113"/>
      <c r="H12" s="164"/>
      <c r="I12" s="107"/>
      <c r="J12" s="85"/>
      <c r="K12" s="107"/>
      <c r="L12" s="85"/>
      <c r="M12" s="107"/>
      <c r="N12" s="160">
        <f t="shared" si="2"/>
        <v>0</v>
      </c>
      <c r="O12" s="161" t="e">
        <f t="shared" si="3"/>
        <v>#DIV/0!</v>
      </c>
      <c r="P12" s="61" t="e">
        <f t="shared" si="0"/>
        <v>#DIV/0!</v>
      </c>
      <c r="Q12" s="116"/>
      <c r="R12" s="50" t="e">
        <f t="shared" si="1"/>
        <v>#DIV/0!</v>
      </c>
      <c r="S12" s="122"/>
      <c r="T12" s="125"/>
      <c r="U12" s="101"/>
      <c r="V12" s="130"/>
      <c r="W12" s="68"/>
      <c r="X12" s="77"/>
    </row>
    <row r="13" spans="1:24" s="11" customFormat="1" x14ac:dyDescent="0.2">
      <c r="A13" s="98"/>
      <c r="B13" s="102"/>
      <c r="C13" s="102"/>
      <c r="D13" s="45"/>
      <c r="E13" s="155"/>
      <c r="F13" s="92"/>
      <c r="G13" s="114"/>
      <c r="H13" s="157"/>
      <c r="I13" s="108"/>
      <c r="J13" s="86"/>
      <c r="K13" s="108"/>
      <c r="L13" s="83"/>
      <c r="M13" s="108"/>
      <c r="N13" s="152">
        <f t="shared" si="2"/>
        <v>0</v>
      </c>
      <c r="O13" s="153" t="e">
        <f t="shared" si="3"/>
        <v>#DIV/0!</v>
      </c>
      <c r="P13" s="60" t="e">
        <f t="shared" si="0"/>
        <v>#DIV/0!</v>
      </c>
      <c r="Q13" s="115"/>
      <c r="R13" s="51" t="e">
        <f t="shared" si="1"/>
        <v>#DIV/0!</v>
      </c>
      <c r="S13" s="121"/>
      <c r="T13" s="126"/>
      <c r="U13" s="102"/>
      <c r="V13" s="131"/>
      <c r="W13" s="69"/>
      <c r="X13" s="76"/>
    </row>
    <row r="14" spans="1:24" s="11" customFormat="1" x14ac:dyDescent="0.2">
      <c r="A14" s="98"/>
      <c r="B14" s="102"/>
      <c r="C14" s="102"/>
      <c r="D14" s="45"/>
      <c r="E14" s="155"/>
      <c r="F14" s="92"/>
      <c r="G14" s="114"/>
      <c r="H14" s="157"/>
      <c r="I14" s="108"/>
      <c r="J14" s="86"/>
      <c r="K14" s="108"/>
      <c r="L14" s="86"/>
      <c r="M14" s="108"/>
      <c r="N14" s="152">
        <f t="shared" si="2"/>
        <v>0</v>
      </c>
      <c r="O14" s="153" t="e">
        <f t="shared" si="3"/>
        <v>#DIV/0!</v>
      </c>
      <c r="P14" s="60" t="e">
        <f t="shared" si="0"/>
        <v>#DIV/0!</v>
      </c>
      <c r="Q14" s="115"/>
      <c r="R14" s="51" t="e">
        <f t="shared" si="1"/>
        <v>#DIV/0!</v>
      </c>
      <c r="S14" s="121"/>
      <c r="T14" s="126"/>
      <c r="U14" s="102"/>
      <c r="V14" s="131"/>
      <c r="W14" s="69"/>
      <c r="X14" s="76"/>
    </row>
    <row r="15" spans="1:24" s="11" customFormat="1" x14ac:dyDescent="0.2">
      <c r="A15" s="97"/>
      <c r="B15" s="101"/>
      <c r="C15" s="101"/>
      <c r="D15" s="44"/>
      <c r="E15" s="89"/>
      <c r="F15" s="91"/>
      <c r="G15" s="113"/>
      <c r="H15" s="164"/>
      <c r="I15" s="107"/>
      <c r="J15" s="85"/>
      <c r="K15" s="107"/>
      <c r="L15" s="87"/>
      <c r="M15" s="107"/>
      <c r="N15" s="160">
        <f t="shared" si="2"/>
        <v>0</v>
      </c>
      <c r="O15" s="161" t="e">
        <f t="shared" si="3"/>
        <v>#DIV/0!</v>
      </c>
      <c r="P15" s="61" t="e">
        <f t="shared" si="0"/>
        <v>#DIV/0!</v>
      </c>
      <c r="Q15" s="116"/>
      <c r="R15" s="50" t="e">
        <f t="shared" si="1"/>
        <v>#DIV/0!</v>
      </c>
      <c r="S15" s="122"/>
      <c r="T15" s="125"/>
      <c r="U15" s="101"/>
      <c r="V15" s="130"/>
      <c r="W15" s="68"/>
      <c r="X15" s="77"/>
    </row>
    <row r="16" spans="1:24" s="11" customFormat="1" x14ac:dyDescent="0.2">
      <c r="A16" s="97"/>
      <c r="B16" s="101"/>
      <c r="C16" s="101"/>
      <c r="D16" s="44"/>
      <c r="E16" s="89"/>
      <c r="F16" s="93"/>
      <c r="G16" s="162"/>
      <c r="H16" s="163"/>
      <c r="I16" s="105"/>
      <c r="J16" s="82"/>
      <c r="K16" s="105"/>
      <c r="L16" s="87"/>
      <c r="M16" s="105"/>
      <c r="N16" s="160">
        <f t="shared" si="2"/>
        <v>0</v>
      </c>
      <c r="O16" s="161" t="e">
        <f t="shared" si="3"/>
        <v>#DIV/0!</v>
      </c>
      <c r="P16" s="61" t="e">
        <f t="shared" si="0"/>
        <v>#DIV/0!</v>
      </c>
      <c r="Q16" s="117"/>
      <c r="R16" s="52" t="e">
        <f t="shared" si="1"/>
        <v>#DIV/0!</v>
      </c>
      <c r="S16" s="120"/>
      <c r="T16" s="125"/>
      <c r="U16" s="101"/>
      <c r="V16" s="130"/>
      <c r="W16" s="68"/>
      <c r="X16" s="78"/>
    </row>
    <row r="17" spans="1:24" s="11" customFormat="1" x14ac:dyDescent="0.2">
      <c r="A17" s="98"/>
      <c r="B17" s="102"/>
      <c r="C17" s="102"/>
      <c r="D17" s="45"/>
      <c r="E17" s="155"/>
      <c r="F17" s="92"/>
      <c r="G17" s="114"/>
      <c r="H17" s="157"/>
      <c r="I17" s="108"/>
      <c r="J17" s="86"/>
      <c r="K17" s="108"/>
      <c r="L17" s="86"/>
      <c r="M17" s="108"/>
      <c r="N17" s="152">
        <f t="shared" si="2"/>
        <v>0</v>
      </c>
      <c r="O17" s="153" t="e">
        <f t="shared" si="3"/>
        <v>#DIV/0!</v>
      </c>
      <c r="P17" s="60" t="e">
        <f t="shared" si="0"/>
        <v>#DIV/0!</v>
      </c>
      <c r="Q17" s="115"/>
      <c r="R17" s="51" t="e">
        <f t="shared" si="1"/>
        <v>#DIV/0!</v>
      </c>
      <c r="S17" s="121"/>
      <c r="T17" s="126"/>
      <c r="U17" s="102"/>
      <c r="V17" s="131"/>
      <c r="W17" s="69"/>
      <c r="X17" s="76"/>
    </row>
    <row r="18" spans="1:24" s="11" customFormat="1" x14ac:dyDescent="0.2">
      <c r="A18" s="98"/>
      <c r="B18" s="102"/>
      <c r="C18" s="102"/>
      <c r="D18" s="45"/>
      <c r="E18" s="155"/>
      <c r="F18" s="92"/>
      <c r="G18" s="114"/>
      <c r="H18" s="157"/>
      <c r="I18" s="108"/>
      <c r="J18" s="86"/>
      <c r="K18" s="108"/>
      <c r="L18" s="86"/>
      <c r="M18" s="108"/>
      <c r="N18" s="152">
        <f t="shared" si="2"/>
        <v>0</v>
      </c>
      <c r="O18" s="153" t="e">
        <f t="shared" si="3"/>
        <v>#DIV/0!</v>
      </c>
      <c r="P18" s="60" t="e">
        <f t="shared" si="0"/>
        <v>#DIV/0!</v>
      </c>
      <c r="Q18" s="115"/>
      <c r="R18" s="51" t="e">
        <f t="shared" si="1"/>
        <v>#DIV/0!</v>
      </c>
      <c r="S18" s="121"/>
      <c r="T18" s="126"/>
      <c r="U18" s="102"/>
      <c r="V18" s="131"/>
      <c r="W18" s="69"/>
      <c r="X18" s="76"/>
    </row>
    <row r="19" spans="1:24" s="11" customFormat="1" x14ac:dyDescent="0.2">
      <c r="A19" s="97"/>
      <c r="B19" s="101"/>
      <c r="C19" s="101"/>
      <c r="D19" s="44"/>
      <c r="E19" s="89"/>
      <c r="F19" s="91"/>
      <c r="G19" s="113"/>
      <c r="H19" s="164"/>
      <c r="I19" s="107"/>
      <c r="J19" s="85"/>
      <c r="K19" s="107"/>
      <c r="L19" s="87"/>
      <c r="M19" s="107"/>
      <c r="N19" s="160">
        <f t="shared" si="2"/>
        <v>0</v>
      </c>
      <c r="O19" s="161" t="e">
        <f t="shared" si="3"/>
        <v>#DIV/0!</v>
      </c>
      <c r="P19" s="61" t="e">
        <f t="shared" si="0"/>
        <v>#DIV/0!</v>
      </c>
      <c r="Q19" s="116"/>
      <c r="R19" s="50" t="e">
        <f t="shared" si="1"/>
        <v>#DIV/0!</v>
      </c>
      <c r="S19" s="122"/>
      <c r="T19" s="125"/>
      <c r="U19" s="101"/>
      <c r="V19" s="130"/>
      <c r="W19" s="68"/>
      <c r="X19" s="77"/>
    </row>
    <row r="20" spans="1:24" s="11" customFormat="1" ht="13.5" thickBot="1" x14ac:dyDescent="0.25">
      <c r="A20" s="99"/>
      <c r="B20" s="103"/>
      <c r="C20" s="103"/>
      <c r="D20" s="46"/>
      <c r="E20" s="94"/>
      <c r="F20" s="95"/>
      <c r="G20" s="165"/>
      <c r="H20" s="166"/>
      <c r="I20" s="109"/>
      <c r="J20" s="88"/>
      <c r="K20" s="109"/>
      <c r="L20" s="88"/>
      <c r="M20" s="109"/>
      <c r="N20" s="167">
        <f t="shared" si="2"/>
        <v>0</v>
      </c>
      <c r="O20" s="168" t="e">
        <f t="shared" si="3"/>
        <v>#DIV/0!</v>
      </c>
      <c r="P20" s="62" t="e">
        <f t="shared" si="0"/>
        <v>#DIV/0!</v>
      </c>
      <c r="Q20" s="118"/>
      <c r="R20" s="53" t="e">
        <f t="shared" si="1"/>
        <v>#DIV/0!</v>
      </c>
      <c r="S20" s="123"/>
      <c r="T20" s="127"/>
      <c r="U20" s="103"/>
      <c r="V20" s="132"/>
      <c r="W20" s="70"/>
      <c r="X20" s="79"/>
    </row>
    <row r="21" spans="1:24" ht="13.5" thickTop="1" x14ac:dyDescent="0.2">
      <c r="V21" s="2"/>
    </row>
    <row r="22" spans="1:24" x14ac:dyDescent="0.2">
      <c r="A22" s="24" t="s">
        <v>12</v>
      </c>
      <c r="B22" s="14"/>
      <c r="C22" s="14"/>
      <c r="O22" s="15"/>
      <c r="V22" s="2"/>
    </row>
    <row r="23" spans="1:24" x14ac:dyDescent="0.2">
      <c r="A23" s="10" t="s">
        <v>32</v>
      </c>
      <c r="B23" s="16"/>
      <c r="C23" s="16"/>
      <c r="L23" s="4"/>
      <c r="V23" s="2"/>
    </row>
    <row r="24" spans="1:24" ht="14.25" x14ac:dyDescent="0.2">
      <c r="A24" s="22" t="s">
        <v>31</v>
      </c>
      <c r="B24" s="17"/>
      <c r="C24" s="17"/>
      <c r="H24" s="18"/>
      <c r="J24" s="18"/>
    </row>
    <row r="25" spans="1:24" x14ac:dyDescent="0.2">
      <c r="A25" s="22" t="s">
        <v>30</v>
      </c>
    </row>
    <row r="26" spans="1:24" x14ac:dyDescent="0.2">
      <c r="A26" s="22" t="s">
        <v>33</v>
      </c>
    </row>
    <row r="27" spans="1:24" x14ac:dyDescent="0.2">
      <c r="A27" s="22" t="s">
        <v>36</v>
      </c>
    </row>
    <row r="28" spans="1:24" x14ac:dyDescent="0.2">
      <c r="A28" s="56" t="s">
        <v>37</v>
      </c>
      <c r="B28" s="16"/>
      <c r="C28" s="16"/>
      <c r="J28" s="172"/>
      <c r="L28" s="4"/>
    </row>
    <row r="29" spans="1:24" x14ac:dyDescent="0.2">
      <c r="A29" s="22" t="s">
        <v>39</v>
      </c>
      <c r="B29" s="16"/>
      <c r="C29" s="16"/>
      <c r="J29" s="54"/>
      <c r="L29" s="4"/>
    </row>
    <row r="30" spans="1:24" x14ac:dyDescent="0.2">
      <c r="A30" s="56" t="s">
        <v>41</v>
      </c>
      <c r="B30" s="16"/>
      <c r="C30" s="16"/>
      <c r="J30" s="54"/>
      <c r="L30" s="4"/>
    </row>
    <row r="31" spans="1:24" x14ac:dyDescent="0.2">
      <c r="A31" s="56" t="s">
        <v>44</v>
      </c>
      <c r="B31" s="16"/>
      <c r="C31" s="16"/>
      <c r="J31" s="54"/>
      <c r="L31" s="4"/>
    </row>
    <row r="32" spans="1:24" x14ac:dyDescent="0.2">
      <c r="A32" s="56" t="s">
        <v>43</v>
      </c>
      <c r="B32" s="16"/>
      <c r="C32" s="16"/>
      <c r="J32" s="54"/>
      <c r="L32" s="4"/>
    </row>
    <row r="33" spans="1:12" x14ac:dyDescent="0.2">
      <c r="A33" s="22" t="s">
        <v>49</v>
      </c>
      <c r="B33" s="16"/>
      <c r="C33" s="16"/>
      <c r="L33" s="4"/>
    </row>
    <row r="34" spans="1:12" x14ac:dyDescent="0.2">
      <c r="A34" s="56" t="s">
        <v>51</v>
      </c>
      <c r="B34" s="16"/>
      <c r="C34" s="16"/>
      <c r="L34" s="4"/>
    </row>
    <row r="35" spans="1:12" x14ac:dyDescent="0.2">
      <c r="A35" s="23" t="s">
        <v>52</v>
      </c>
      <c r="B35" s="16"/>
      <c r="C35" s="16"/>
      <c r="L35" s="4"/>
    </row>
    <row r="36" spans="1:12" x14ac:dyDescent="0.2">
      <c r="A36" s="56"/>
      <c r="B36" s="16"/>
      <c r="C36" s="16"/>
      <c r="L36" s="4"/>
    </row>
    <row r="37" spans="1:12" x14ac:dyDescent="0.2">
      <c r="A37" s="25" t="s">
        <v>14</v>
      </c>
      <c r="B37" s="16"/>
      <c r="C37" s="16"/>
      <c r="L37" s="4"/>
    </row>
    <row r="38" spans="1:12" x14ac:dyDescent="0.2">
      <c r="A38" s="23" t="s">
        <v>45</v>
      </c>
      <c r="D38" s="5"/>
      <c r="E38" s="5"/>
      <c r="J38" s="3"/>
    </row>
    <row r="39" spans="1:12" x14ac:dyDescent="0.2">
      <c r="A39" s="23" t="s">
        <v>57</v>
      </c>
    </row>
    <row r="40" spans="1:12" x14ac:dyDescent="0.2">
      <c r="A40" s="23" t="s">
        <v>15</v>
      </c>
    </row>
    <row r="41" spans="1:12" x14ac:dyDescent="0.2">
      <c r="A41" t="s">
        <v>28</v>
      </c>
    </row>
    <row r="42" spans="1:12" x14ac:dyDescent="0.2">
      <c r="A42" s="23" t="s">
        <v>26</v>
      </c>
    </row>
    <row r="43" spans="1:12" x14ac:dyDescent="0.2">
      <c r="A43" s="10" t="s">
        <v>53</v>
      </c>
    </row>
    <row r="44" spans="1:12" x14ac:dyDescent="0.2">
      <c r="A44" s="23" t="s">
        <v>25</v>
      </c>
    </row>
    <row r="45" spans="1:12" x14ac:dyDescent="0.2">
      <c r="A45" s="23" t="s">
        <v>27</v>
      </c>
    </row>
    <row r="46" spans="1:12" x14ac:dyDescent="0.2">
      <c r="A46" s="23" t="s">
        <v>47</v>
      </c>
    </row>
    <row r="50" spans="1:3" x14ac:dyDescent="0.2">
      <c r="C50" s="55"/>
    </row>
    <row r="51" spans="1:3" x14ac:dyDescent="0.2">
      <c r="A51" s="23"/>
    </row>
    <row r="52" spans="1:3" x14ac:dyDescent="0.2">
      <c r="A52" s="23"/>
    </row>
    <row r="53" spans="1:3" x14ac:dyDescent="0.2">
      <c r="A53" s="23"/>
    </row>
  </sheetData>
  <sheetProtection selectLockedCells="1" selectUnlockedCells="1"/>
  <sortState ref="A38:A46">
    <sortCondition ref="A38:A46"/>
  </sortState>
  <mergeCells count="2">
    <mergeCell ref="B3:X3"/>
    <mergeCell ref="B2:X2"/>
  </mergeCells>
  <dataValidations count="1">
    <dataValidation allowBlank="1" showInputMessage="1" showErrorMessage="1" sqref="J31"/>
  </dataValidations>
  <printOptions horizontalCentered="1"/>
  <pageMargins left="0.21" right="0" top="1" bottom="0.5" header="0.4" footer="0.5"/>
  <pageSetup paperSize="119" scale="46" orientation="landscape" errors="blank" r:id="rId1"/>
  <headerFooter alignWithMargins="0">
    <oddFooter>&amp;CPage &amp;P</oddFooter>
  </headerFooter>
  <ignoredErrors>
    <ignoredError sqref="O7:O20 R7:R20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C87B48A7EA54BBCBD388FDA75EF35" ma:contentTypeVersion="3" ma:contentTypeDescription="Create a new document." ma:contentTypeScope="" ma:versionID="7b73157c9608627764dc5b399a5c0244">
  <xsd:schema xmlns:xsd="http://www.w3.org/2001/XMLSchema" xmlns:xs="http://www.w3.org/2001/XMLSchema" xmlns:p="http://schemas.microsoft.com/office/2006/metadata/properties" xmlns:ns1="http://schemas.microsoft.com/sharepoint/v3" xmlns:ns2="8c90f285-2716-4783-b9dd-846b6ad2fbdf" xmlns:ns3="$ListId:Documents;" xmlns:ns4="http://schemas.microsoft.com/sharepoint/v4" targetNamespace="http://schemas.microsoft.com/office/2006/metadata/properties" ma:root="true" ma:fieldsID="55a8974b161aab67b511ac5ffc2f7c19" ns1:_="" ns2:_="" ns3:_="" ns4:_="">
    <xsd:import namespace="http://schemas.microsoft.com/sharepoint/v3"/>
    <xsd:import namespace="8c90f285-2716-4783-b9dd-846b6ad2fbdf"/>
    <xsd:import namespace="$ListId:Documents;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1:_dlc_Exempt" minOccurs="0"/>
                <xsd:element ref="ns3:Archive" minOccurs="0"/>
                <xsd:element ref="ns4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5" nillable="true" ma:displayName="Exempt from Policy" ma:hidden="true" ma:internalName="_dlc_Exempt" ma:readOnly="true">
      <xsd:simpleType>
        <xsd:restriction base="dms:Unknown"/>
      </xsd:simpleType>
    </xsd:element>
    <xsd:element name="_vti_ItemDeclaredRecord" ma:index="19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0f285-2716-4783-b9dd-846b6ad2fbd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9117fd57-1eb0-4e3c-9a4b-be3ed05a484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a0ac6382-b239-4ad8-99f8-6882e2daeeb8}" ma:internalName="TaxCatchAll" ma:showField="CatchAllData" ma:web="8c90f285-2716-4783-b9dd-846b6ad2fb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a0ac6382-b239-4ad8-99f8-6882e2daeeb8}" ma:internalName="TaxCatchAllLabel" ma:readOnly="true" ma:showField="CatchAllDataLabel" ma:web="8c90f285-2716-4783-b9dd-846b6ad2fb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uments;" elementFormDefault="qualified">
    <xsd:import namespace="http://schemas.microsoft.com/office/2006/documentManagement/types"/>
    <xsd:import namespace="http://schemas.microsoft.com/office/infopath/2007/PartnerControls"/>
    <xsd:element name="Archive" ma:index="17" nillable="true" ma:displayName="Archive" ma:description="Archive Information" ma:internalName="Archiv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c90f285-2716-4783-b9dd-846b6ad2fbdf">CPSP-89-1654</_dlc_DocId>
    <_dlc_DocIdUrl xmlns="8c90f285-2716-4783-b9dd-846b6ad2fbdf">
      <Url>https://capitalprograms.capnet.ucla.edu/Projects/LuskinConferenceandGuestCenter/_layouts/DocIdRedir.aspx?ID=CPSP-89-1654</Url>
      <Description>CPSP-89-1654</Description>
    </_dlc_DocIdUrl>
    <IconOverlay xmlns="http://schemas.microsoft.com/sharepoint/v4" xsi:nil="true"/>
    <TaxKeywordTaxHTField xmlns="8c90f285-2716-4783-b9dd-846b6ad2fbdf">
      <Terms xmlns="http://schemas.microsoft.com/office/infopath/2007/PartnerControls"/>
    </TaxKeywordTaxHTField>
    <Archive xmlns="$ListId:Documents;" xsi:nil="true"/>
    <TaxCatchAll xmlns="8c90f285-2716-4783-b9dd-846b6ad2fbdf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|937198175" UniqueId="63343ef7-82e0-49e3-b737-56a59088f0d7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59DA9E5-4F51-4791-9799-2FA754EA580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5C848E3-49C6-4314-9393-5C577243A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90f285-2716-4783-b9dd-846b6ad2fbdf"/>
    <ds:schemaRef ds:uri="$ListId:Documents;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0D57C2-0442-44F9-A20B-68D3CA89B7BD}">
  <ds:schemaRefs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$ListId:Documents;"/>
    <ds:schemaRef ds:uri="http://schemas.microsoft.com/office/infopath/2007/PartnerControls"/>
    <ds:schemaRef ds:uri="8c90f285-2716-4783-b9dd-846b6ad2fbdf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B15B0AE-0C57-45BA-A549-42E78672C8F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A3B9437-ED0C-4E74-BBAE-15FC0FCCBCF5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Campus Projects Summary</vt:lpstr>
      <vt:lpstr>'Campus Projects Summary'!Print_Area</vt:lpstr>
      <vt:lpstr>'Campus Projects Summary'!Print_Titles</vt:lpstr>
    </vt:vector>
  </TitlesOfParts>
  <Company>UCSF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UCOP</dc:creator>
  <cp:lastModifiedBy>rcamacho</cp:lastModifiedBy>
  <cp:lastPrinted>2018-09-04T22:42:03Z</cp:lastPrinted>
  <dcterms:created xsi:type="dcterms:W3CDTF">2009-09-25T18:35:32Z</dcterms:created>
  <dcterms:modified xsi:type="dcterms:W3CDTF">2018-09-20T15:33:51Z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da4e7d03-e23c-4a1d-88eb-b3ab06c73c79</vt:lpwstr>
  </property>
  <property fmtid="{D5CDD505-2E9C-101B-9397-08002B2CF9AE}" pid="3" name="ContentTypeId">
    <vt:lpwstr>0x010100F75C87B48A7EA54BBCBD388FDA75EF35</vt:lpwstr>
  </property>
</Properties>
</file>