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 - New Website Prep\"/>
    </mc:Choice>
  </mc:AlternateContent>
  <bookViews>
    <workbookView xWindow="0" yWindow="600" windowWidth="20490" windowHeight="7320"/>
  </bookViews>
  <sheets>
    <sheet name="FY21" sheetId="1" r:id="rId1"/>
  </sheets>
  <definedNames>
    <definedName name="_xlnm.Print_Area" localSheetId="0">'FY21'!$A$1:$K$17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4" i="1"/>
  <c r="B13" i="1" l="1"/>
  <c r="B12" i="1"/>
  <c r="B10" i="1"/>
  <c r="B9" i="1"/>
  <c r="B8" i="1"/>
  <c r="B4" i="1"/>
  <c r="B5" i="1"/>
  <c r="E7" i="1"/>
  <c r="D7" i="1" s="1"/>
  <c r="B6" i="1"/>
  <c r="B7" i="1"/>
  <c r="B11" i="1"/>
  <c r="G7" i="1" l="1"/>
  <c r="H7" i="1" s="1"/>
  <c r="I7" i="1" s="1"/>
  <c r="J7" i="1" s="1"/>
  <c r="E6" i="1"/>
  <c r="D6" i="1" s="1"/>
  <c r="E8" i="1"/>
  <c r="D8" i="1" s="1"/>
  <c r="E9" i="1"/>
  <c r="D9" i="1" s="1"/>
  <c r="E10" i="1"/>
  <c r="D10" i="1" s="1"/>
  <c r="E11" i="1"/>
  <c r="E12" i="1"/>
  <c r="E13" i="1"/>
  <c r="G8" i="1"/>
  <c r="H8" i="1" s="1"/>
  <c r="I8" i="1" s="1"/>
  <c r="J8" i="1" s="1"/>
  <c r="E5" i="1"/>
  <c r="D5" i="1" s="1"/>
  <c r="F11" i="1" l="1"/>
  <c r="G11" i="1" s="1"/>
  <c r="H11" i="1" s="1"/>
  <c r="I11" i="1" s="1"/>
  <c r="J11" i="1" s="1"/>
  <c r="D11" i="1"/>
  <c r="F5" i="1"/>
  <c r="G5" i="1" s="1"/>
  <c r="H5" i="1" s="1"/>
  <c r="I5" i="1" s="1"/>
  <c r="J5" i="1" s="1"/>
  <c r="F6" i="1"/>
  <c r="G6" i="1" s="1"/>
  <c r="H6" i="1" s="1"/>
  <c r="I6" i="1" s="1"/>
  <c r="J6" i="1" s="1"/>
  <c r="F13" i="1"/>
  <c r="G13" i="1" s="1"/>
  <c r="H13" i="1" s="1"/>
  <c r="I13" i="1" s="1"/>
  <c r="J13" i="1" s="1"/>
  <c r="D13" i="1"/>
  <c r="F10" i="1"/>
  <c r="G10" i="1" s="1"/>
  <c r="H10" i="1" s="1"/>
  <c r="I10" i="1" s="1"/>
  <c r="J10" i="1" s="1"/>
  <c r="F12" i="1"/>
  <c r="G12" i="1" s="1"/>
  <c r="H12" i="1" s="1"/>
  <c r="I12" i="1" s="1"/>
  <c r="J12" i="1" s="1"/>
  <c r="D12" i="1"/>
  <c r="F9" i="1"/>
  <c r="G9" i="1" s="1"/>
  <c r="H9" i="1" s="1"/>
  <c r="I9" i="1" s="1"/>
  <c r="J9" i="1" s="1"/>
</calcChain>
</file>

<file path=xl/sharedStrings.xml><?xml version="1.0" encoding="utf-8"?>
<sst xmlns="http://schemas.openxmlformats.org/spreadsheetml/2006/main" count="40" uniqueCount="27">
  <si>
    <t>Receivables</t>
  </si>
  <si>
    <t>GL Close</t>
  </si>
  <si>
    <t>TBD</t>
  </si>
  <si>
    <t>Fixed Assets</t>
  </si>
  <si>
    <t>Payables and Procurement</t>
  </si>
  <si>
    <t>Accounting Month</t>
  </si>
  <si>
    <t xml:space="preserve">+1 business day after month end (except for June, July and August) </t>
  </si>
  <si>
    <t xml:space="preserve">+2 business day after month end (except for June, July and August) </t>
  </si>
  <si>
    <t>Cash Management</t>
  </si>
  <si>
    <t>Close by + 8 business days</t>
  </si>
  <si>
    <t>Close by + 6 business days</t>
  </si>
  <si>
    <t>Invoices, cost transfers, recharges and journals to BRC</t>
  </si>
  <si>
    <t xml:space="preserve">+3 business day after month end (except for June, July, August and November) </t>
  </si>
  <si>
    <t xml:space="preserve">+4 business day after month end (except for June, July, August and November) </t>
  </si>
  <si>
    <t>+4 business day after month end (except for June, July, August and November)</t>
  </si>
  <si>
    <t>+5 business day after month end (except for June, July, August and November)</t>
  </si>
  <si>
    <t>+6 business day after month end (except June, July, August and November)</t>
  </si>
  <si>
    <t>Close by + 11 business days due to final biweekly for UCPath coming in on December 9</t>
  </si>
  <si>
    <t xml:space="preserve">-4/5 business day BEFORE month end (except for June, July and August) </t>
  </si>
  <si>
    <t xml:space="preserve">Close by + 7 business days. The data for the pay period ending 12/26/20 will be available on 01/06/21.  </t>
  </si>
  <si>
    <t>UCPath Sourced Journals*</t>
  </si>
  <si>
    <t>Journals (except for UCPath sourced interfaces)</t>
  </si>
  <si>
    <t>Project Portfolio Management (PPM)</t>
  </si>
  <si>
    <t xml:space="preserve">*    Includes interface to PPM for projects. Dates for calendar year 2021 still to be published and may be subject to change when published; this could impact the other modules: PPM, Payables (for garnishments and other deductions),
      Receivables, Journals, and the General Ledger. </t>
  </si>
  <si>
    <t>** Coincides with journals cut-off date for campuses on the Endowments &amp; Investments Accounting (EIA) ledger.  Journals subject to workflow approvals so please plan accordingly as only POSTED journals will appear on the general ledger.</t>
  </si>
  <si>
    <t>Comments</t>
  </si>
  <si>
    <t xml:space="preserve">FISCAL YEAR 2021 LEDGER CUTOFF DATES FOR ORACLE CLOUD FINANCIALS - ALL DUE AT 5 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</si>
</sst>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3"/>
      <color rgb="FF034F80"/>
      <name val="Inherit"/>
    </font>
    <font>
      <b/>
      <sz val="12"/>
      <color rgb="FF000000"/>
      <name val="Inherit"/>
    </font>
    <font>
      <b/>
      <sz val="8"/>
      <color rgb="FF000000"/>
      <name val="Inherit"/>
    </font>
    <font>
      <sz val="11"/>
      <name val="Arial"/>
      <family val="2"/>
    </font>
    <font>
      <b/>
      <sz val="14"/>
      <color rgb="FF0066CC"/>
      <name val="Inherit"/>
    </font>
    <font>
      <sz val="14"/>
      <color rgb="FF0066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rgb="FFCCCCCC"/>
      </bottom>
      <diagonal/>
    </border>
    <border>
      <left/>
      <right/>
      <top style="medium">
        <color theme="0" tint="-0.14999847407452621"/>
      </top>
      <bottom style="medium">
        <color rgb="FFCCCCCC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rgb="FFCCCCCC"/>
      </bottom>
      <diagonal/>
    </border>
    <border>
      <left style="medium">
        <color theme="0" tint="-0.14999847407452621"/>
      </left>
      <right style="medium">
        <color rgb="FFCCCCCC"/>
      </right>
      <top/>
      <bottom/>
      <diagonal/>
    </border>
    <border>
      <left style="medium">
        <color theme="0" tint="-0.14999847407452621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theme="0" tint="-0.14999847407452621"/>
      </right>
      <top/>
      <bottom/>
      <diagonal/>
    </border>
    <border>
      <left style="medium">
        <color rgb="FFCCCCCC"/>
      </left>
      <right style="medium">
        <color theme="0" tint="-0.14999847407452621"/>
      </right>
      <top style="medium">
        <color rgb="FFCCCCCC"/>
      </top>
      <bottom style="medium">
        <color rgb="FFCCCCCC"/>
      </bottom>
      <diagonal/>
    </border>
    <border>
      <left style="medium">
        <color theme="0" tint="-0.14999847407452621"/>
      </left>
      <right/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5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4" fillId="2" borderId="4" xfId="0" quotePrefix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17" fontId="1" fillId="3" borderId="10" xfId="0" applyNumberFormat="1" applyFont="1" applyFill="1" applyBorder="1" applyAlignment="1">
      <alignment vertical="top" wrapText="1" indent="1"/>
    </xf>
    <xf numFmtId="0" fontId="0" fillId="0" borderId="11" xfId="0" applyBorder="1"/>
    <xf numFmtId="0" fontId="0" fillId="0" borderId="11" xfId="0" applyBorder="1" applyAlignment="1">
      <alignment vertical="top" wrapText="1"/>
    </xf>
    <xf numFmtId="17" fontId="1" fillId="0" borderId="10" xfId="0" applyNumberFormat="1" applyFont="1" applyFill="1" applyBorder="1" applyAlignment="1">
      <alignment vertical="top" wrapText="1" indent="1"/>
    </xf>
    <xf numFmtId="0" fontId="0" fillId="0" borderId="11" xfId="0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8" sqref="G8"/>
    </sheetView>
  </sheetViews>
  <sheetFormatPr defaultRowHeight="15"/>
  <cols>
    <col min="1" max="1" width="23" bestFit="1" customWidth="1"/>
    <col min="2" max="2" width="20.140625" bestFit="1" customWidth="1"/>
    <col min="3" max="4" width="17.28515625" customWidth="1"/>
    <col min="5" max="5" width="15.85546875" customWidth="1"/>
    <col min="6" max="6" width="15.28515625" customWidth="1"/>
    <col min="7" max="8" width="17.28515625" customWidth="1"/>
    <col min="9" max="9" width="25" customWidth="1"/>
    <col min="10" max="10" width="15.28515625" customWidth="1"/>
    <col min="11" max="11" width="26.85546875" customWidth="1"/>
  </cols>
  <sheetData>
    <row r="1" spans="1:20" ht="31.5" customHeight="1" thickBo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0"/>
      <c r="M1" s="10"/>
      <c r="N1" s="10"/>
      <c r="O1" s="10"/>
      <c r="P1" s="10"/>
      <c r="Q1" s="10"/>
      <c r="R1" s="10"/>
      <c r="S1" s="10"/>
      <c r="T1" s="11"/>
    </row>
    <row r="2" spans="1:20" ht="63.75" thickBot="1">
      <c r="A2" s="12" t="s">
        <v>5</v>
      </c>
      <c r="B2" s="1" t="s">
        <v>11</v>
      </c>
      <c r="C2" s="2" t="s">
        <v>8</v>
      </c>
      <c r="D2" s="3" t="s">
        <v>20</v>
      </c>
      <c r="E2" s="3" t="s">
        <v>4</v>
      </c>
      <c r="F2" s="3" t="s">
        <v>22</v>
      </c>
      <c r="G2" s="3" t="s">
        <v>0</v>
      </c>
      <c r="H2" s="3" t="s">
        <v>3</v>
      </c>
      <c r="I2" s="3" t="s">
        <v>21</v>
      </c>
      <c r="J2" s="4" t="s">
        <v>1</v>
      </c>
      <c r="K2" s="29" t="s">
        <v>25</v>
      </c>
    </row>
    <row r="3" spans="1:20" ht="57" thickBot="1">
      <c r="A3" s="12"/>
      <c r="B3" s="5" t="s">
        <v>18</v>
      </c>
      <c r="C3" s="5" t="s">
        <v>6</v>
      </c>
      <c r="D3" s="5" t="s">
        <v>7</v>
      </c>
      <c r="E3" s="5" t="s">
        <v>7</v>
      </c>
      <c r="F3" s="5" t="s">
        <v>12</v>
      </c>
      <c r="G3" s="5" t="s">
        <v>13</v>
      </c>
      <c r="H3" s="5" t="s">
        <v>14</v>
      </c>
      <c r="I3" s="5" t="s">
        <v>15</v>
      </c>
      <c r="J3" s="5" t="s">
        <v>16</v>
      </c>
      <c r="K3" s="12"/>
    </row>
    <row r="4" spans="1:20" ht="15.75" thickBot="1">
      <c r="A4" s="13">
        <v>44074</v>
      </c>
      <c r="B4" s="6">
        <f>A4-4</f>
        <v>44070</v>
      </c>
      <c r="C4" s="6">
        <v>44077</v>
      </c>
      <c r="D4" s="6">
        <f t="shared" ref="D4:D14" si="0">E4</f>
        <v>44078</v>
      </c>
      <c r="E4" s="6">
        <v>44078</v>
      </c>
      <c r="F4" s="6">
        <v>44082</v>
      </c>
      <c r="G4" s="6">
        <v>44083</v>
      </c>
      <c r="H4" s="6">
        <v>44083</v>
      </c>
      <c r="I4" s="6">
        <v>44084</v>
      </c>
      <c r="J4" s="6">
        <v>44085</v>
      </c>
      <c r="K4" s="14" t="s">
        <v>9</v>
      </c>
    </row>
    <row r="5" spans="1:20" ht="15.75" thickBot="1">
      <c r="A5" s="13">
        <v>44104</v>
      </c>
      <c r="B5" s="6">
        <f>A5-6</f>
        <v>44098</v>
      </c>
      <c r="C5" s="6">
        <v>44105</v>
      </c>
      <c r="D5" s="6">
        <f t="shared" si="0"/>
        <v>44106</v>
      </c>
      <c r="E5" s="6">
        <f>C5+1</f>
        <v>44106</v>
      </c>
      <c r="F5" s="6">
        <f>E5+3</f>
        <v>44109</v>
      </c>
      <c r="G5" s="6">
        <f>F5+1</f>
        <v>44110</v>
      </c>
      <c r="H5" s="6">
        <f>G5</f>
        <v>44110</v>
      </c>
      <c r="I5" s="6">
        <f>H5+1</f>
        <v>44111</v>
      </c>
      <c r="J5" s="6">
        <f>I5+1</f>
        <v>44112</v>
      </c>
      <c r="K5" s="14" t="s">
        <v>10</v>
      </c>
    </row>
    <row r="6" spans="1:20" ht="15.75" thickBot="1">
      <c r="A6" s="13">
        <v>44135</v>
      </c>
      <c r="B6" s="6">
        <f t="shared" ref="B6:B11" si="1">A6-5</f>
        <v>44130</v>
      </c>
      <c r="C6" s="6">
        <v>44137</v>
      </c>
      <c r="D6" s="6">
        <f t="shared" si="0"/>
        <v>44138</v>
      </c>
      <c r="E6" s="6">
        <f>C6+1</f>
        <v>44138</v>
      </c>
      <c r="F6" s="6">
        <f>E6+1</f>
        <v>44139</v>
      </c>
      <c r="G6" s="6">
        <f t="shared" ref="G6:G13" si="2">F6+1</f>
        <v>44140</v>
      </c>
      <c r="H6" s="6">
        <f t="shared" ref="H6:H13" si="3">G6</f>
        <v>44140</v>
      </c>
      <c r="I6" s="6">
        <f t="shared" ref="I6:J13" si="4">H6+1</f>
        <v>44141</v>
      </c>
      <c r="J6" s="6">
        <f>I6+3</f>
        <v>44144</v>
      </c>
      <c r="K6" s="14" t="s">
        <v>10</v>
      </c>
    </row>
    <row r="7" spans="1:20" ht="60.75" thickBot="1">
      <c r="A7" s="13">
        <v>44165</v>
      </c>
      <c r="B7" s="6">
        <f t="shared" si="1"/>
        <v>44160</v>
      </c>
      <c r="C7" s="6">
        <v>44166</v>
      </c>
      <c r="D7" s="6">
        <f t="shared" si="0"/>
        <v>44174</v>
      </c>
      <c r="E7" s="6">
        <f>F7-1</f>
        <v>44174</v>
      </c>
      <c r="F7" s="6">
        <v>44175</v>
      </c>
      <c r="G7" s="6">
        <f t="shared" si="2"/>
        <v>44176</v>
      </c>
      <c r="H7" s="6">
        <f t="shared" si="3"/>
        <v>44176</v>
      </c>
      <c r="I7" s="6">
        <f>H7+3</f>
        <v>44179</v>
      </c>
      <c r="J7" s="6">
        <f t="shared" si="4"/>
        <v>44180</v>
      </c>
      <c r="K7" s="15" t="s">
        <v>17</v>
      </c>
    </row>
    <row r="8" spans="1:20" s="9" customFormat="1" ht="60.75" thickBot="1">
      <c r="A8" s="16">
        <v>44196</v>
      </c>
      <c r="B8" s="8">
        <f>C8</f>
        <v>44200</v>
      </c>
      <c r="C8" s="8">
        <v>44200</v>
      </c>
      <c r="D8" s="6">
        <f t="shared" si="0"/>
        <v>44201</v>
      </c>
      <c r="E8" s="8">
        <f t="shared" ref="E8:E13" si="5">C8+1</f>
        <v>44201</v>
      </c>
      <c r="F8" s="8">
        <v>44203</v>
      </c>
      <c r="G8" s="8">
        <f t="shared" si="2"/>
        <v>44204</v>
      </c>
      <c r="H8" s="8">
        <f t="shared" si="3"/>
        <v>44204</v>
      </c>
      <c r="I8" s="8">
        <f>H8+3</f>
        <v>44207</v>
      </c>
      <c r="J8" s="8">
        <f>I8+1</f>
        <v>44208</v>
      </c>
      <c r="K8" s="17" t="s">
        <v>19</v>
      </c>
    </row>
    <row r="9" spans="1:20" ht="15.75" thickBot="1">
      <c r="A9" s="13">
        <v>44227</v>
      </c>
      <c r="B9" s="6">
        <f>A9-6</f>
        <v>44221</v>
      </c>
      <c r="C9" s="6">
        <v>44228</v>
      </c>
      <c r="D9" s="6">
        <f t="shared" si="0"/>
        <v>44229</v>
      </c>
      <c r="E9" s="6">
        <f t="shared" si="5"/>
        <v>44229</v>
      </c>
      <c r="F9" s="6">
        <f t="shared" ref="F9:F13" si="6">E9+1</f>
        <v>44230</v>
      </c>
      <c r="G9" s="6">
        <f t="shared" si="2"/>
        <v>44231</v>
      </c>
      <c r="H9" s="6">
        <f t="shared" si="3"/>
        <v>44231</v>
      </c>
      <c r="I9" s="6">
        <f t="shared" si="4"/>
        <v>44232</v>
      </c>
      <c r="J9" s="6">
        <f>I9+3</f>
        <v>44235</v>
      </c>
      <c r="K9" s="14" t="s">
        <v>10</v>
      </c>
    </row>
    <row r="10" spans="1:20" ht="15.75" thickBot="1">
      <c r="A10" s="13">
        <v>44255</v>
      </c>
      <c r="B10" s="6">
        <f>A10-6</f>
        <v>44249</v>
      </c>
      <c r="C10" s="6">
        <v>44256</v>
      </c>
      <c r="D10" s="6">
        <f t="shared" si="0"/>
        <v>44257</v>
      </c>
      <c r="E10" s="6">
        <f t="shared" si="5"/>
        <v>44257</v>
      </c>
      <c r="F10" s="6">
        <f t="shared" si="6"/>
        <v>44258</v>
      </c>
      <c r="G10" s="6">
        <f t="shared" si="2"/>
        <v>44259</v>
      </c>
      <c r="H10" s="6">
        <f t="shared" si="3"/>
        <v>44259</v>
      </c>
      <c r="I10" s="6">
        <f t="shared" si="4"/>
        <v>44260</v>
      </c>
      <c r="J10" s="6">
        <f>I10+3</f>
        <v>44263</v>
      </c>
      <c r="K10" s="14" t="s">
        <v>10</v>
      </c>
    </row>
    <row r="11" spans="1:20" ht="15.75" thickBot="1">
      <c r="A11" s="13">
        <v>44286</v>
      </c>
      <c r="B11" s="6">
        <f t="shared" si="1"/>
        <v>44281</v>
      </c>
      <c r="C11" s="6">
        <v>44287</v>
      </c>
      <c r="D11" s="6">
        <f t="shared" si="0"/>
        <v>44288</v>
      </c>
      <c r="E11" s="6">
        <f t="shared" si="5"/>
        <v>44288</v>
      </c>
      <c r="F11" s="6">
        <f>E11+3</f>
        <v>44291</v>
      </c>
      <c r="G11" s="6">
        <f t="shared" si="2"/>
        <v>44292</v>
      </c>
      <c r="H11" s="6">
        <f t="shared" si="3"/>
        <v>44292</v>
      </c>
      <c r="I11" s="6">
        <f t="shared" si="4"/>
        <v>44293</v>
      </c>
      <c r="J11" s="6">
        <f t="shared" si="4"/>
        <v>44294</v>
      </c>
      <c r="K11" s="14" t="s">
        <v>10</v>
      </c>
    </row>
    <row r="12" spans="1:20" ht="15.75" thickBot="1">
      <c r="A12" s="13">
        <v>44316</v>
      </c>
      <c r="B12" s="6">
        <f>A12-4</f>
        <v>44312</v>
      </c>
      <c r="C12" s="6">
        <v>44319</v>
      </c>
      <c r="D12" s="6">
        <f t="shared" si="0"/>
        <v>44320</v>
      </c>
      <c r="E12" s="6">
        <f t="shared" si="5"/>
        <v>44320</v>
      </c>
      <c r="F12" s="6">
        <f t="shared" si="6"/>
        <v>44321</v>
      </c>
      <c r="G12" s="6">
        <f t="shared" si="2"/>
        <v>44322</v>
      </c>
      <c r="H12" s="6">
        <f t="shared" si="3"/>
        <v>44322</v>
      </c>
      <c r="I12" s="6">
        <f t="shared" si="4"/>
        <v>44323</v>
      </c>
      <c r="J12" s="6">
        <f>I12+3</f>
        <v>44326</v>
      </c>
      <c r="K12" s="14" t="s">
        <v>10</v>
      </c>
    </row>
    <row r="13" spans="1:20" ht="15.75" thickBot="1">
      <c r="A13" s="13">
        <v>44347</v>
      </c>
      <c r="B13" s="6">
        <f>A13-6</f>
        <v>44341</v>
      </c>
      <c r="C13" s="6">
        <v>44348</v>
      </c>
      <c r="D13" s="6">
        <f t="shared" si="0"/>
        <v>44349</v>
      </c>
      <c r="E13" s="6">
        <f t="shared" si="5"/>
        <v>44349</v>
      </c>
      <c r="F13" s="6">
        <f t="shared" si="6"/>
        <v>44350</v>
      </c>
      <c r="G13" s="6">
        <f t="shared" si="2"/>
        <v>44351</v>
      </c>
      <c r="H13" s="6">
        <f t="shared" si="3"/>
        <v>44351</v>
      </c>
      <c r="I13" s="6">
        <f>H13+3</f>
        <v>44354</v>
      </c>
      <c r="J13" s="6">
        <f t="shared" si="4"/>
        <v>44355</v>
      </c>
      <c r="K13" s="14" t="s">
        <v>10</v>
      </c>
    </row>
    <row r="14" spans="1:20" ht="15.75" thickBot="1">
      <c r="A14" s="13">
        <v>44377</v>
      </c>
      <c r="B14" s="7"/>
      <c r="C14" s="7" t="s">
        <v>2</v>
      </c>
      <c r="D14" s="6" t="str">
        <f t="shared" si="0"/>
        <v>TBD</v>
      </c>
      <c r="E14" s="7" t="s">
        <v>2</v>
      </c>
      <c r="F14" s="7" t="s">
        <v>2</v>
      </c>
      <c r="G14" s="7" t="s">
        <v>2</v>
      </c>
      <c r="H14" s="7" t="s">
        <v>2</v>
      </c>
      <c r="I14" s="7" t="s">
        <v>2</v>
      </c>
      <c r="J14" s="7" t="s">
        <v>2</v>
      </c>
      <c r="K14" s="18"/>
    </row>
    <row r="15" spans="1:20" ht="3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20" ht="34.5" customHeight="1">
      <c r="A16" s="19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2"/>
    </row>
    <row r="17" spans="1:11" ht="23.25" customHeight="1" thickBot="1">
      <c r="A17" s="26" t="s">
        <v>24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</row>
  </sheetData>
  <mergeCells count="4">
    <mergeCell ref="A15:J15"/>
    <mergeCell ref="A16:K16"/>
    <mergeCell ref="A17:K17"/>
    <mergeCell ref="A1:K1"/>
  </mergeCells>
  <printOptions horizontalCentered="1"/>
  <pageMargins left="1" right="1" top="1" bottom="1" header="0.5" footer="0.5"/>
  <pageSetup paperSize="5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</vt:lpstr>
      <vt:lpstr>'FY21'!Print_Area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rsatorre</dc:creator>
  <cp:lastModifiedBy>grieser</cp:lastModifiedBy>
  <cp:lastPrinted>2020-08-25T19:38:25Z</cp:lastPrinted>
  <dcterms:created xsi:type="dcterms:W3CDTF">2020-08-03T18:12:53Z</dcterms:created>
  <dcterms:modified xsi:type="dcterms:W3CDTF">2020-08-25T19:42:49Z</dcterms:modified>
</cp:coreProperties>
</file>